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defaultThemeVersion="166925"/>
  <xr:revisionPtr revIDLastSave="0" documentId="13_ncr:1_{55283D02-91D2-4B66-B968-5E8646CE588A}" xr6:coauthVersionLast="36" xr6:coauthVersionMax="47" xr10:uidLastSave="{00000000-0000-0000-0000-000000000000}"/>
  <bookViews>
    <workbookView xWindow="-120" yWindow="-120" windowWidth="29040" windowHeight="15840" xr2:uid="{00000000-000D-0000-FFFF-FFFF00000000}"/>
  </bookViews>
  <sheets>
    <sheet name="rptIstruttoriaDomande" sheetId="1" r:id="rId1"/>
  </sheets>
  <definedNames>
    <definedName name="_xlnm._FilterDatabase" localSheetId="0" hidden="1">rptIstruttoriaDomande!$A$5:$AK$226</definedName>
  </definedNames>
  <calcPr calcId="191029"/>
  <fileRecoveryPr autoRecover="0"/>
</workbook>
</file>

<file path=xl/calcChain.xml><?xml version="1.0" encoding="utf-8"?>
<calcChain xmlns="http://schemas.openxmlformats.org/spreadsheetml/2006/main">
  <c r="AM32" i="1" l="1"/>
  <c r="AI224" i="1" l="1"/>
  <c r="AJ224" i="1"/>
  <c r="AH224" i="1"/>
  <c r="AK224" i="1" l="1"/>
  <c r="AM188" i="1"/>
  <c r="AM189" i="1"/>
  <c r="AM190" i="1"/>
  <c r="AM191" i="1"/>
  <c r="AM192" i="1"/>
  <c r="AM193" i="1"/>
  <c r="AM194" i="1"/>
  <c r="AM195" i="1"/>
  <c r="AM196" i="1"/>
  <c r="AM197" i="1"/>
  <c r="AM198" i="1"/>
  <c r="AM199" i="1"/>
  <c r="AM200"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33" i="1"/>
  <c r="AM224" i="1" l="1"/>
  <c r="AL7" i="1"/>
  <c r="AL8" i="1"/>
  <c r="AL9" i="1"/>
  <c r="AL10" i="1"/>
  <c r="AL11" i="1"/>
  <c r="AL12" i="1"/>
  <c r="AL13" i="1"/>
  <c r="AL14" i="1"/>
  <c r="AL15" i="1"/>
  <c r="AL16" i="1"/>
  <c r="AL17" i="1"/>
  <c r="AL18" i="1"/>
  <c r="AL19" i="1"/>
  <c r="AL20" i="1"/>
  <c r="AL21" i="1"/>
  <c r="AL22" i="1"/>
  <c r="AL23" i="1"/>
  <c r="AL24" i="1"/>
  <c r="AL25" i="1"/>
  <c r="AL26" i="1"/>
  <c r="AL27" i="1"/>
  <c r="AL28" i="1"/>
  <c r="AL29" i="1"/>
  <c r="AL30" i="1"/>
  <c r="AL31" i="1"/>
  <c r="AL6" i="1"/>
  <c r="AB164" i="1" l="1"/>
  <c r="AB19" i="1"/>
  <c r="AB217" i="1"/>
  <c r="AB218" i="1"/>
  <c r="AB215" i="1"/>
  <c r="AB172" i="1"/>
  <c r="AB213" i="1"/>
  <c r="AB65" i="1"/>
  <c r="AB38" i="1"/>
  <c r="AB149" i="1"/>
  <c r="AB219" i="1"/>
  <c r="AB77" i="1"/>
  <c r="AB49" i="1"/>
  <c r="AB89" i="1"/>
  <c r="AB22" i="1"/>
  <c r="AB42" i="1"/>
  <c r="AB30" i="1"/>
  <c r="AB78" i="1"/>
  <c r="AB59" i="1"/>
  <c r="AB197" i="1"/>
  <c r="AB90" i="1"/>
  <c r="AB60" i="1"/>
  <c r="AB82" i="1"/>
  <c r="AB75" i="1"/>
  <c r="AB67" i="1"/>
  <c r="AB181" i="1"/>
  <c r="AB24" i="1"/>
  <c r="AB111" i="1"/>
  <c r="AB201" i="1"/>
  <c r="AB100" i="1"/>
  <c r="AB91" i="1"/>
  <c r="AB39" i="1"/>
  <c r="AB25" i="1"/>
  <c r="AB9" i="1"/>
  <c r="AB46" i="1"/>
  <c r="AB83" i="1"/>
  <c r="AB193" i="1"/>
  <c r="AB101" i="1"/>
  <c r="AB156" i="1"/>
  <c r="AB136" i="1"/>
  <c r="AB155" i="1"/>
  <c r="AB96" i="1"/>
  <c r="AB124" i="1"/>
  <c r="AB127" i="1"/>
  <c r="AB151" i="1"/>
  <c r="AB50" i="1"/>
  <c r="AB52" i="1"/>
  <c r="AB137" i="1"/>
  <c r="AB148" i="1"/>
  <c r="AB6" i="1"/>
  <c r="AB214" i="1"/>
  <c r="AB173" i="1"/>
  <c r="AB109" i="1"/>
  <c r="AB71" i="1"/>
  <c r="AB44" i="1"/>
  <c r="AB86" i="1"/>
  <c r="AB61" i="1"/>
  <c r="AB194" i="1"/>
  <c r="AB68" i="1"/>
  <c r="AB130" i="1"/>
  <c r="AB15" i="1"/>
  <c r="AB131" i="1"/>
  <c r="AB174" i="1"/>
  <c r="AB33" i="1"/>
  <c r="AB132" i="1"/>
  <c r="AB53" i="1"/>
  <c r="AB102" i="1"/>
  <c r="AB66" i="1"/>
  <c r="AB123" i="1"/>
  <c r="AB185" i="1"/>
  <c r="AB195" i="1"/>
  <c r="AB157" i="1"/>
  <c r="AB140" i="1"/>
  <c r="AB69" i="1"/>
  <c r="AB97" i="1"/>
  <c r="AB191" i="1"/>
  <c r="AB116" i="1"/>
  <c r="AB176" i="1"/>
  <c r="AB92" i="1"/>
  <c r="AB98" i="1"/>
  <c r="AB177" i="1"/>
  <c r="AB118" i="1"/>
  <c r="AB165" i="1"/>
  <c r="AB32" i="1"/>
  <c r="AB128" i="1"/>
  <c r="AB138" i="1"/>
  <c r="AB208" i="1"/>
  <c r="AB51" i="1"/>
  <c r="AB152" i="1"/>
  <c r="AB8" i="1"/>
  <c r="AB182" i="1"/>
  <c r="AB93" i="1"/>
  <c r="AB186" i="1"/>
  <c r="AB43" i="1"/>
  <c r="AB72" i="1"/>
  <c r="AB12" i="1"/>
  <c r="AB13" i="1"/>
  <c r="AB85" i="1"/>
  <c r="AB7" i="1"/>
  <c r="AB27" i="1"/>
  <c r="AB21" i="1"/>
  <c r="AB16" i="1"/>
  <c r="AB28" i="1"/>
  <c r="AB40" i="1"/>
  <c r="AB41" i="1"/>
  <c r="AB202" i="1"/>
  <c r="AB79" i="1"/>
  <c r="AB203" i="1"/>
  <c r="AB20" i="1"/>
  <c r="AB158" i="1"/>
  <c r="AB190" i="1"/>
  <c r="AB26" i="1"/>
  <c r="AB221" i="1"/>
  <c r="AB146" i="1"/>
  <c r="AB125" i="1"/>
  <c r="AB103" i="1"/>
  <c r="AB147" i="1"/>
  <c r="AB216" i="1"/>
  <c r="AB183" i="1"/>
  <c r="AB80" i="1"/>
  <c r="AB178" i="1"/>
  <c r="AB23" i="1"/>
  <c r="AB161" i="1"/>
  <c r="AB141" i="1"/>
  <c r="AB11" i="1"/>
  <c r="AB104" i="1"/>
  <c r="AB222" i="1"/>
  <c r="AB142" i="1"/>
  <c r="AB129" i="1"/>
  <c r="AB54" i="1"/>
  <c r="AB94" i="1"/>
  <c r="AB84" i="1"/>
  <c r="AB223" i="1"/>
  <c r="AB159" i="1"/>
  <c r="AB18" i="1"/>
  <c r="AB168" i="1"/>
  <c r="AB112" i="1"/>
  <c r="AB70" i="1"/>
  <c r="AB139" i="1"/>
  <c r="AB204" i="1"/>
  <c r="AB153" i="1"/>
  <c r="AB133" i="1"/>
  <c r="AB192" i="1"/>
  <c r="AB95" i="1"/>
  <c r="AB73" i="1"/>
  <c r="AB119" i="1"/>
  <c r="AB143" i="1"/>
  <c r="AB162" i="1"/>
  <c r="AB113" i="1"/>
  <c r="AB160" i="1"/>
  <c r="AB105" i="1"/>
  <c r="AB34" i="1"/>
  <c r="AB163" i="1"/>
  <c r="AB45" i="1"/>
  <c r="AB31" i="1"/>
  <c r="AB55" i="1"/>
  <c r="AB169" i="1"/>
  <c r="AB196" i="1"/>
  <c r="AB184" i="1"/>
  <c r="AB114" i="1"/>
  <c r="AB99" i="1"/>
  <c r="AB209" i="1"/>
  <c r="AB179" i="1"/>
  <c r="AB144" i="1"/>
  <c r="AB166" i="1"/>
  <c r="AB10" i="1"/>
  <c r="AB117" i="1"/>
  <c r="AB150" i="1"/>
  <c r="AB14" i="1"/>
  <c r="AB170" i="1"/>
  <c r="AB62" i="1"/>
  <c r="AB220" i="1"/>
  <c r="AB56" i="1"/>
  <c r="AB81" i="1"/>
  <c r="AB145" i="1"/>
  <c r="AB171" i="1"/>
  <c r="AB210" i="1"/>
  <c r="AB120" i="1"/>
  <c r="AB17" i="1"/>
  <c r="AB115" i="1"/>
  <c r="AB154" i="1"/>
  <c r="AB167" i="1"/>
  <c r="AB107" i="1"/>
  <c r="AB57" i="1"/>
  <c r="AB206" i="1"/>
  <c r="AB198" i="1"/>
  <c r="AB126" i="1"/>
  <c r="AB199" i="1"/>
  <c r="AB121" i="1"/>
  <c r="AB88" i="1"/>
  <c r="AB122" i="1"/>
  <c r="AB87" i="1"/>
  <c r="AB175" i="1"/>
  <c r="AB58" i="1"/>
  <c r="AB106" i="1"/>
  <c r="AB108" i="1"/>
  <c r="AB74" i="1"/>
  <c r="AB207" i="1"/>
  <c r="AB211" i="1"/>
  <c r="AB63" i="1"/>
  <c r="AB76" i="1"/>
  <c r="AB47" i="1"/>
  <c r="AB64" i="1"/>
  <c r="AB212" i="1"/>
  <c r="AB110" i="1"/>
  <c r="AB134" i="1"/>
  <c r="AB205" i="1"/>
  <c r="AB48" i="1"/>
  <c r="AB180" i="1"/>
  <c r="AB189" i="1"/>
  <c r="AB187" i="1"/>
  <c r="AB36" i="1"/>
  <c r="AB200" i="1"/>
  <c r="AB188" i="1"/>
  <c r="AB29" i="1"/>
  <c r="AB135" i="1"/>
  <c r="AB35" i="1"/>
  <c r="AB37" i="1"/>
</calcChain>
</file>

<file path=xl/sharedStrings.xml><?xml version="1.0" encoding="utf-8"?>
<sst xmlns="http://schemas.openxmlformats.org/spreadsheetml/2006/main" count="4676" uniqueCount="1771">
  <si>
    <t>INDIRIZZO SEDE LEGALE</t>
  </si>
  <si>
    <t>NUM</t>
  </si>
  <si>
    <t>RAGIONE SOCIALE</t>
  </si>
  <si>
    <t>VIA</t>
  </si>
  <si>
    <t>COMUNE</t>
  </si>
  <si>
    <t>CAP</t>
  </si>
  <si>
    <t>AN</t>
  </si>
  <si>
    <t>02820920425</t>
  </si>
  <si>
    <t>SENAMARMI S.R.L.</t>
  </si>
  <si>
    <t>VIA ARCEVIESE 26</t>
  </si>
  <si>
    <t>SENIGALLIA</t>
  </si>
  <si>
    <t>60019</t>
  </si>
  <si>
    <t>FM</t>
  </si>
  <si>
    <t>FERMO</t>
  </si>
  <si>
    <t>63023</t>
  </si>
  <si>
    <t>AP</t>
  </si>
  <si>
    <t>00941900425</t>
  </si>
  <si>
    <t>M.C. MARKETING E COMUNICAZIONE SRL</t>
  </si>
  <si>
    <t>VIA I MAGGIO 70/L</t>
  </si>
  <si>
    <t>ANCONA</t>
  </si>
  <si>
    <t>60123</t>
  </si>
  <si>
    <t>60124</t>
  </si>
  <si>
    <t>01125410447</t>
  </si>
  <si>
    <t>ATTILIO GIUSTI LEOMBRUNI SPA</t>
  </si>
  <si>
    <t>VIALE BETTINO CRAXI N 1</t>
  </si>
  <si>
    <t>MONTEGRANARO</t>
  </si>
  <si>
    <t>63812</t>
  </si>
  <si>
    <t>63014</t>
  </si>
  <si>
    <t>02541890410</t>
  </si>
  <si>
    <t>Z STUDIO S.R.L.</t>
  </si>
  <si>
    <t>VIA ENRICO MATTEI 109</t>
  </si>
  <si>
    <t>FOSSOMBRONE</t>
  </si>
  <si>
    <t>61034</t>
  </si>
  <si>
    <t>PU</t>
  </si>
  <si>
    <t>URBINO</t>
  </si>
  <si>
    <t>61029</t>
  </si>
  <si>
    <t>02815170424</t>
  </si>
  <si>
    <t>RURALLY TU.R.S. SRL SEMPLIFICATA - RURALLY PER IL TURISMO RURALE E SOSTENIBILE</t>
  </si>
  <si>
    <t>VIA PALMIRO TOGLIATTI 42</t>
  </si>
  <si>
    <t>MAIOLATI SPONTINI</t>
  </si>
  <si>
    <t>60030</t>
  </si>
  <si>
    <t>RSGLCA81E44C722V</t>
  </si>
  <si>
    <t>CIVICODIECI DI ROSIGNOLI ALICE</t>
  </si>
  <si>
    <t>VIA RISORGIMENTO 10</t>
  </si>
  <si>
    <t>SAN BENEDETTO DEL TRONTO</t>
  </si>
  <si>
    <t>63074</t>
  </si>
  <si>
    <t>TO</t>
  </si>
  <si>
    <t>02732600420</t>
  </si>
  <si>
    <t>ON THE DIME SRL</t>
  </si>
  <si>
    <t>VIA CASINE DI PATERNO N 122/A</t>
  </si>
  <si>
    <t>60131</t>
  </si>
  <si>
    <t>02389500444</t>
  </si>
  <si>
    <t>MXA FOOD SRLS</t>
  </si>
  <si>
    <t>VIALE SECONDO MORETTI 88/90</t>
  </si>
  <si>
    <t>01619620444</t>
  </si>
  <si>
    <t>RICCI S.R.L.</t>
  </si>
  <si>
    <t>VIA SAN PAOLO 4</t>
  </si>
  <si>
    <t>RAPAGNANO</t>
  </si>
  <si>
    <t>63831</t>
  </si>
  <si>
    <t>MC</t>
  </si>
  <si>
    <t>00335410437</t>
  </si>
  <si>
    <t>FIAM ITALIA SRL</t>
  </si>
  <si>
    <t>VIA ANCONA 1/B</t>
  </si>
  <si>
    <t>TAVULLIA</t>
  </si>
  <si>
    <t>61010</t>
  </si>
  <si>
    <t>02112630443</t>
  </si>
  <si>
    <t>DIENPI SRL</t>
  </si>
  <si>
    <t>VIA PONTIDA 7</t>
  </si>
  <si>
    <t>14815581005</t>
  </si>
  <si>
    <t>VIALE ERITREA 9</t>
  </si>
  <si>
    <t>ROMA</t>
  </si>
  <si>
    <t>00199</t>
  </si>
  <si>
    <t>RM</t>
  </si>
  <si>
    <t>00930120423</t>
  </si>
  <si>
    <t>ADAMO S.R.L.</t>
  </si>
  <si>
    <t>STRADA STATALE 16 KM 315 200 S N</t>
  </si>
  <si>
    <t>CASTELFIDARDO</t>
  </si>
  <si>
    <t>60022</t>
  </si>
  <si>
    <t>CAMERANO</t>
  </si>
  <si>
    <t>60021</t>
  </si>
  <si>
    <t>00981270432</t>
  </si>
  <si>
    <t>ROMAGNOLI RONDINELLA S.R.L.</t>
  </si>
  <si>
    <t>VIA BORE CHIENTI SNC</t>
  </si>
  <si>
    <t>MONTE SAN GIUSTO</t>
  </si>
  <si>
    <t>62015</t>
  </si>
  <si>
    <t>SANT'ELPIDIO A MARE</t>
  </si>
  <si>
    <t>PRKRMN76E06Z138I</t>
  </si>
  <si>
    <t>PROKOFIEV ROMAN</t>
  </si>
  <si>
    <t>VIA ITALO SVEVO 7</t>
  </si>
  <si>
    <t>PORTO SANT'ELPIDIO</t>
  </si>
  <si>
    <t>63821</t>
  </si>
  <si>
    <t>01537730440</t>
  </si>
  <si>
    <t>SICAP S.R.L.</t>
  </si>
  <si>
    <t>VIA SAN CRISPINO 37</t>
  </si>
  <si>
    <t>02372970448</t>
  </si>
  <si>
    <t>ANDREA MONTELPARE S.R.L.</t>
  </si>
  <si>
    <t>VIA CONCETTI N 21</t>
  </si>
  <si>
    <t>63900</t>
  </si>
  <si>
    <t>00252600432</t>
  </si>
  <si>
    <t>EUROSUOLE S.P.A.</t>
  </si>
  <si>
    <t>VIA S.PERTINI 8-ZONA INDUSTR. A</t>
  </si>
  <si>
    <t>CIVITANOVA MARCHE</t>
  </si>
  <si>
    <t>62012</t>
  </si>
  <si>
    <t>01171760414</t>
  </si>
  <si>
    <t>T. &amp; C. S.R.L.</t>
  </si>
  <si>
    <t>VIA POLE 26/A</t>
  </si>
  <si>
    <t>ACQUALAGNA</t>
  </si>
  <si>
    <t>61041</t>
  </si>
  <si>
    <t>02423410410</t>
  </si>
  <si>
    <t>EME S.R.L.</t>
  </si>
  <si>
    <t>VIA DEGLI ABETI 88/1</t>
  </si>
  <si>
    <t>PESARO</t>
  </si>
  <si>
    <t>61122</t>
  </si>
  <si>
    <t>02066080413</t>
  </si>
  <si>
    <t>PENNELLIFICIO GIULIANI SRL</t>
  </si>
  <si>
    <t>VIA GIOVANNI AGNELLI N. 4</t>
  </si>
  <si>
    <t>COLLI AL METAURO</t>
  </si>
  <si>
    <t>61030</t>
  </si>
  <si>
    <t>FANO</t>
  </si>
  <si>
    <t>61032</t>
  </si>
  <si>
    <t>02024930428</t>
  </si>
  <si>
    <t>SALUMIFICIO DI GENGA SRL</t>
  </si>
  <si>
    <t>VIA MELETO 19/B</t>
  </si>
  <si>
    <t>GENGA</t>
  </si>
  <si>
    <t>60040</t>
  </si>
  <si>
    <t>SASSOFERRATO</t>
  </si>
  <si>
    <t>60041</t>
  </si>
  <si>
    <t>02154180406</t>
  </si>
  <si>
    <t>OMAG S.R.L.</t>
  </si>
  <si>
    <t>VIA G SANTI 42/A</t>
  </si>
  <si>
    <t>GRADARA</t>
  </si>
  <si>
    <t>61012</t>
  </si>
  <si>
    <t>RN</t>
  </si>
  <si>
    <t>02707120420</t>
  </si>
  <si>
    <t>CASALI 2.0 SRL</t>
  </si>
  <si>
    <t>VIA PIO LA TORRE 17</t>
  </si>
  <si>
    <t>02035890421</t>
  </si>
  <si>
    <t>KOMPLET S.P.A.</t>
  </si>
  <si>
    <t>VIA ANTONELLI 49</t>
  </si>
  <si>
    <t>TRECASTELLI</t>
  </si>
  <si>
    <t>60012</t>
  </si>
  <si>
    <t>JESI</t>
  </si>
  <si>
    <t>60035</t>
  </si>
  <si>
    <t>01183380417</t>
  </si>
  <si>
    <t>DOMO S.P.A.</t>
  </si>
  <si>
    <t>02921480428</t>
  </si>
  <si>
    <t>VIS NATURAE SRL</t>
  </si>
  <si>
    <t>VIA ASCOLI PICENO 65</t>
  </si>
  <si>
    <t>60126</t>
  </si>
  <si>
    <t>01461130419</t>
  </si>
  <si>
    <t>ARREDOCLASSIC SRL</t>
  </si>
  <si>
    <t>VIA MARCHE N 40/C - MONTECCHIO</t>
  </si>
  <si>
    <t>VALLEFOGLIA</t>
  </si>
  <si>
    <t>61022</t>
  </si>
  <si>
    <t>02704160411</t>
  </si>
  <si>
    <t>GALASSIE SRL</t>
  </si>
  <si>
    <t>PASSAGGIO FRATELLI BENELLI 11</t>
  </si>
  <si>
    <t>61121</t>
  </si>
  <si>
    <t>MILANO</t>
  </si>
  <si>
    <t>20145</t>
  </si>
  <si>
    <t>MI</t>
  </si>
  <si>
    <t>02690470428</t>
  </si>
  <si>
    <t>AIHCSAR-TOOL SRL</t>
  </si>
  <si>
    <t>VIA DELL'INDUSTRIA 1</t>
  </si>
  <si>
    <t>00382180412</t>
  </si>
  <si>
    <t>COOPERATIVA AGRICOLA MONTANA PIANTE OFFICINALI E PRODOTTI AGRICOLI NATURALI-CAMPO SOCIETA‘ COOPERATIVA AGRICOLA</t>
  </si>
  <si>
    <t>STRADA CASTELGAGLIARDO 3</t>
  </si>
  <si>
    <t>ISOLA DEL PIANO</t>
  </si>
  <si>
    <t>02173420429</t>
  </si>
  <si>
    <t>TGS STAMPI SRL</t>
  </si>
  <si>
    <t>VIA DELL'ARTIGIANATO 10</t>
  </si>
  <si>
    <t>01156570440</t>
  </si>
  <si>
    <t>ECOLINEGROUP SRL</t>
  </si>
  <si>
    <t>VIA DEI MESTIERI 8/10/12</t>
  </si>
  <si>
    <t>01916310442</t>
  </si>
  <si>
    <t>FRU.IT S.R.L.</t>
  </si>
  <si>
    <t>VIA DELLA COOPERAZIONE, 25/27/29</t>
  </si>
  <si>
    <t>63018</t>
  </si>
  <si>
    <t>00231470436</t>
  </si>
  <si>
    <t>CALZATURIFICIO LONDON DI F. MARZETTI &amp; C. S.A.S.</t>
  </si>
  <si>
    <t>VIA PAOLO VI 26</t>
  </si>
  <si>
    <t>00909360430</t>
  </si>
  <si>
    <t>CALZATURIFICIO NAPOLEONI S.R.L.</t>
  </si>
  <si>
    <t>VIA MAESTRI DEL LAVORO 26</t>
  </si>
  <si>
    <t>01254080326</t>
  </si>
  <si>
    <t>FILIPPETTI YACHT S.R.L.</t>
  </si>
  <si>
    <t>VIA LUIGI EINAUDI 24 I 6</t>
  </si>
  <si>
    <t>02031150424</t>
  </si>
  <si>
    <t>LUDABAK S.R.L.</t>
  </si>
  <si>
    <t>VIA RINALDONI 6/8</t>
  </si>
  <si>
    <t>SERRA DE' CONTI</t>
  </si>
  <si>
    <t>02450460411</t>
  </si>
  <si>
    <t>GU CAPITAL S.R.L.</t>
  </si>
  <si>
    <t>VIA LINO LIUTI 2 INT 27</t>
  </si>
  <si>
    <t>01791260431</t>
  </si>
  <si>
    <t>PAINT COMPANY SRL</t>
  </si>
  <si>
    <t>VIA SAN FRANCESCO 4</t>
  </si>
  <si>
    <t>RECANATI</t>
  </si>
  <si>
    <t>62019</t>
  </si>
  <si>
    <t>02589320411</t>
  </si>
  <si>
    <t>GOODYTALY SRLS UNIPERSONALE START UP</t>
  </si>
  <si>
    <t>VIA EDMONDO DE AMICIS 10</t>
  </si>
  <si>
    <t>01948210446</t>
  </si>
  <si>
    <t>ARIANNA BITTI SOCIETA‘ COOPERATIVA</t>
  </si>
  <si>
    <t>VIA VESPUCCI 8</t>
  </si>
  <si>
    <t>PORTO SAN GIORGIO</t>
  </si>
  <si>
    <t>02291350441</t>
  </si>
  <si>
    <t>AND.MA SRL</t>
  </si>
  <si>
    <t>VIA MARTIRI D'UNGHERIA 20</t>
  </si>
  <si>
    <t>02388740447</t>
  </si>
  <si>
    <t>HAIR GALLERY EUROPE S.R.L.</t>
  </si>
  <si>
    <t>VIA ANTONICELLI SNC</t>
  </si>
  <si>
    <t>63811</t>
  </si>
  <si>
    <t>02177190424</t>
  </si>
  <si>
    <t>MARKETING 360 S.R.L.</t>
  </si>
  <si>
    <t>VIA CANALETTO 61</t>
  </si>
  <si>
    <t>02416630420</t>
  </si>
  <si>
    <t>L&amp;Q SOC. COOP. P.A.</t>
  </si>
  <si>
    <t>VIA DEGLI ARTIGIANI 9</t>
  </si>
  <si>
    <t>CASTELPLANIO</t>
  </si>
  <si>
    <t>60031</t>
  </si>
  <si>
    <t>02557290422</t>
  </si>
  <si>
    <t>SYNERGICAL SRL</t>
  </si>
  <si>
    <t>VIA DELL'INDUSTRIA 50</t>
  </si>
  <si>
    <t>01850570449</t>
  </si>
  <si>
    <t>KHARISMA SRL</t>
  </si>
  <si>
    <t>VIA MAR DI NORVEGIA 6</t>
  </si>
  <si>
    <t>00896350436</t>
  </si>
  <si>
    <t>FORM STUDIO S.R.L.</t>
  </si>
  <si>
    <t>VIA DELL'EDILIZIA 4</t>
  </si>
  <si>
    <t>01368960447</t>
  </si>
  <si>
    <t>DEA STAMPI SRL</t>
  </si>
  <si>
    <t>VIA ENZO FERRARI 4</t>
  </si>
  <si>
    <t>01102710413</t>
  </si>
  <si>
    <t>CREAZIONI ANTONELLA S.R.L.</t>
  </si>
  <si>
    <t>VIA BRIGATA GARIBALDI N. 28</t>
  </si>
  <si>
    <t>61100</t>
  </si>
  <si>
    <t>02233910427</t>
  </si>
  <si>
    <t>HERBAL TOUCH ITALIA S.R.L.</t>
  </si>
  <si>
    <t>VIA GALVANI 10</t>
  </si>
  <si>
    <t>CAMERATA PICENA</t>
  </si>
  <si>
    <t>60020</t>
  </si>
  <si>
    <t>OSIMO</t>
  </si>
  <si>
    <t>60027</t>
  </si>
  <si>
    <t>02674520412</t>
  </si>
  <si>
    <t>C-INTERIORS SRL</t>
  </si>
  <si>
    <t>VIA DEGLI ABETI N 346</t>
  </si>
  <si>
    <t>00633080411</t>
  </si>
  <si>
    <t>MOBILIFICIO 2 B SRL</t>
  </si>
  <si>
    <t>VIA FONTESECCO 66 VILLA FASTIGGI</t>
  </si>
  <si>
    <t>02291340442</t>
  </si>
  <si>
    <t>KL3 S.R.L.</t>
  </si>
  <si>
    <t>VIA FILIPPO TURATI 24</t>
  </si>
  <si>
    <t>62010</t>
  </si>
  <si>
    <t>02410290429</t>
  </si>
  <si>
    <t>SAILMAKER INTERNATIONAL S.R.L.</t>
  </si>
  <si>
    <t>VIA JESINA 60</t>
  </si>
  <si>
    <t>02776410421</t>
  </si>
  <si>
    <t>SEBA CRUSHERS SRL</t>
  </si>
  <si>
    <t>VIA MODIGLIANI 10</t>
  </si>
  <si>
    <t>00998540439</t>
  </si>
  <si>
    <t>ELETTROMEDIA SRL</t>
  </si>
  <si>
    <t>CONTRADA MARIGNANO SCN</t>
  </si>
  <si>
    <t>POTENZA PICENA</t>
  </si>
  <si>
    <t>62018</t>
  </si>
  <si>
    <t>01083860435</t>
  </si>
  <si>
    <t>S.L.K. VERDECCHIA SRL</t>
  </si>
  <si>
    <t>VIA VALLE 168</t>
  </si>
  <si>
    <t>02222500411</t>
  </si>
  <si>
    <t>SID SRL</t>
  </si>
  <si>
    <t>VIA MURA SAN GALLO 38/A</t>
  </si>
  <si>
    <t>02364890448</t>
  </si>
  <si>
    <t>RELAXS IL VIVERE BENE SRL</t>
  </si>
  <si>
    <t>VIA TACCARI 2</t>
  </si>
  <si>
    <t>PRDRRT64B58A271W</t>
  </si>
  <si>
    <t>SPAZIO MODA DI PIERDICCA ROBERTA</t>
  </si>
  <si>
    <t>VIA ERNESTO CIUCCI 47</t>
  </si>
  <si>
    <t>CUPRA MARITTIMA</t>
  </si>
  <si>
    <t>63064</t>
  </si>
  <si>
    <t>RPIMRC77M07G920X</t>
  </si>
  <si>
    <t>RIPA MARCO</t>
  </si>
  <si>
    <t>VIA GALILEO GALILEI N 20</t>
  </si>
  <si>
    <t>63822</t>
  </si>
  <si>
    <t>02326510415</t>
  </si>
  <si>
    <t>CHIC SRL</t>
  </si>
  <si>
    <t>VIA G DI VITTORIO 10</t>
  </si>
  <si>
    <t>01322890623</t>
  </si>
  <si>
    <t>S.A.B. AEROSPACE SRL</t>
  </si>
  <si>
    <t>VIA ENNIO GODUTI</t>
  </si>
  <si>
    <t>BENEVENTO</t>
  </si>
  <si>
    <t>82100</t>
  </si>
  <si>
    <t>BN</t>
  </si>
  <si>
    <t>02406110417</t>
  </si>
  <si>
    <t>MMP TORNERIA SRL</t>
  </si>
  <si>
    <t>ZONA INDUSTRIALE MIRALBELLO N 8</t>
  </si>
  <si>
    <t>SAN LORENZO IN CAMPO</t>
  </si>
  <si>
    <t>61047</t>
  </si>
  <si>
    <t>01931350431</t>
  </si>
  <si>
    <t>FUTURE FASHION SRL</t>
  </si>
  <si>
    <t>VIA NAZARIO SAURO 62</t>
  </si>
  <si>
    <t>01410060436</t>
  </si>
  <si>
    <t>DAMIANO LATINI S.R.L.</t>
  </si>
  <si>
    <t>VIA TANGENZIALE 14</t>
  </si>
  <si>
    <t>MONTECOSARO</t>
  </si>
  <si>
    <t>00101390441</t>
  </si>
  <si>
    <t>SCOLARO S.R.L.</t>
  </si>
  <si>
    <t>VIA DANTE ALIGHIERI 44</t>
  </si>
  <si>
    <t>01174470425</t>
  </si>
  <si>
    <t>GENTE DI MARE S.R.L.</t>
  </si>
  <si>
    <t>VIA MARCONI 125</t>
  </si>
  <si>
    <t>FALCONARA MARITTIMA</t>
  </si>
  <si>
    <t>60015</t>
  </si>
  <si>
    <t>01497240414</t>
  </si>
  <si>
    <t>TONELLI SABINA &amp; C.SNC</t>
  </si>
  <si>
    <t>VIA ROMA 74</t>
  </si>
  <si>
    <t>02203830423</t>
  </si>
  <si>
    <t>DUEPI - SOCIETA‘ A RESPONSABILITA‘ LIMITATA O IN FORMA ABBREVIAT A DUEPI S.R.L.</t>
  </si>
  <si>
    <t>SS 16 ADRIATICA 28/L</t>
  </si>
  <si>
    <t>02551210426</t>
  </si>
  <si>
    <t>ERREBIELLE SRL</t>
  </si>
  <si>
    <t>VIA PRIMO MAGGIO 3/5/7</t>
  </si>
  <si>
    <t>02008020436</t>
  </si>
  <si>
    <t>HDH S.R.L.</t>
  </si>
  <si>
    <t>VIA F ACCIARRINI 8</t>
  </si>
  <si>
    <t>02667270421</t>
  </si>
  <si>
    <t>FILOTEA EXPERIENCE SOCIETA‘ COOPERATIVA</t>
  </si>
  <si>
    <t>VIA I MAGGIO 56</t>
  </si>
  <si>
    <t>01767250440</t>
  </si>
  <si>
    <t>TALAMONTI GROUP SRL</t>
  </si>
  <si>
    <t>VIA BUONARROTI, 16/B</t>
  </si>
  <si>
    <t>ACQUAVIVA PICENA</t>
  </si>
  <si>
    <t>63030</t>
  </si>
  <si>
    <t>02880580424</t>
  </si>
  <si>
    <t>HANGAR77 SRL</t>
  </si>
  <si>
    <t>VIA BRODOLINI N 77</t>
  </si>
  <si>
    <t>00412840449</t>
  </si>
  <si>
    <t>DA.MI. S.R.L.</t>
  </si>
  <si>
    <t>VIA MONTURANESE 1462</t>
  </si>
  <si>
    <t>VCRMRC84A30D488F</t>
  </si>
  <si>
    <t>MAVI BEAUTY DI VICARELLI MARCO</t>
  </si>
  <si>
    <t>VIA U LA MALFA 9</t>
  </si>
  <si>
    <t>00403970437</t>
  </si>
  <si>
    <t>PELLETTERIE GIUDI S.R.L.</t>
  </si>
  <si>
    <t>VIA R SANZIO 5/A</t>
  </si>
  <si>
    <t>MORROVALLE</t>
  </si>
  <si>
    <t>02750000420</t>
  </si>
  <si>
    <t>BIG AIR LAB SOCIETA‘ A RESPONSABILITA‘ LIMITATA SEMPLIFICATA</t>
  </si>
  <si>
    <t>VIA DIRETTISSIMA DEL CONERO N 54</t>
  </si>
  <si>
    <t>DCUGZN82S20E388L</t>
  </si>
  <si>
    <t>OTTOZERO DI DUCA GRAZIANO</t>
  </si>
  <si>
    <t>VIA SCANDALLI 9</t>
  </si>
  <si>
    <t>01101160420</t>
  </si>
  <si>
    <t>BESPECO PROFESSIONAL S.R.L.</t>
  </si>
  <si>
    <t>STRADA STATALE 16 KM 315 05</t>
  </si>
  <si>
    <t>MRRLRD98R04D542G</t>
  </si>
  <si>
    <t>EMI DI AMURRI LEONARDO</t>
  </si>
  <si>
    <t>CONTRADA ABBADETTA 16</t>
  </si>
  <si>
    <t>01519900425</t>
  </si>
  <si>
    <t>VIDEOWORKS S.P.A</t>
  </si>
  <si>
    <t>VIA LUIGI ALBERTINI 36E13</t>
  </si>
  <si>
    <t>02555870423</t>
  </si>
  <si>
    <t>FM ARCHITETTURA D‘INTERNI S.R.L.</t>
  </si>
  <si>
    <t>VIA PRIVATA MARIA TERESA 11</t>
  </si>
  <si>
    <t>00126560432</t>
  </si>
  <si>
    <t>ARCAHORN SRL</t>
  </si>
  <si>
    <t>CONTRADA SAN FRANCESCO 4</t>
  </si>
  <si>
    <t>02568910414</t>
  </si>
  <si>
    <t>BRAND GROUP S.R.L.</t>
  </si>
  <si>
    <t>VIA PUCCINI 1/B</t>
  </si>
  <si>
    <t>61020</t>
  </si>
  <si>
    <t>01146180433</t>
  </si>
  <si>
    <t>STRATEGIA SRL</t>
  </si>
  <si>
    <t>VIA ENZO FERRARI N 17 ZONA IND A</t>
  </si>
  <si>
    <t>CRRSRG55B09D542W</t>
  </si>
  <si>
    <t>LA SCOTTARELLA DI CERRETANI SERGIO</t>
  </si>
  <si>
    <t>VIA DEL COMMERCIO SNC</t>
  </si>
  <si>
    <t>01135280418</t>
  </si>
  <si>
    <t>FRATESI S.A.S. DI FRATESI O. &amp; C.</t>
  </si>
  <si>
    <t>VIA DEGLI ABETI 154</t>
  </si>
  <si>
    <t>COLBORDOLO</t>
  </si>
  <si>
    <t>02227600414</t>
  </si>
  <si>
    <t>VIA VILLAGRANDE 27</t>
  </si>
  <si>
    <t>MOMBAROCCIO</t>
  </si>
  <si>
    <t>61024</t>
  </si>
  <si>
    <t>00514210012</t>
  </si>
  <si>
    <t>LAM - S.R.L.</t>
  </si>
  <si>
    <t>VIA VOLVERA, 124</t>
  </si>
  <si>
    <t>BRUINO</t>
  </si>
  <si>
    <t>10090</t>
  </si>
  <si>
    <t>01863100432</t>
  </si>
  <si>
    <t>EM MOTO SRL</t>
  </si>
  <si>
    <t>VIA DEL MARE 30</t>
  </si>
  <si>
    <t>01898540446</t>
  </si>
  <si>
    <t>GIANFRANCO BUTTERI SRL</t>
  </si>
  <si>
    <t>VIA ROMA SCN</t>
  </si>
  <si>
    <t>01887240446</t>
  </si>
  <si>
    <t>RENZONI ILASIO SRL</t>
  </si>
  <si>
    <t>VIA CAMILLA RAVERA 109</t>
  </si>
  <si>
    <t>02263830446</t>
  </si>
  <si>
    <t>LAB-MILANO SOCIETA‘ A RESPONSABILITA‘ LIMITATA SEMPLIFICATA</t>
  </si>
  <si>
    <t>VIA DEL CONSORZIO CAR N 1</t>
  </si>
  <si>
    <t>01338800442</t>
  </si>
  <si>
    <t>G.N.V. SRL</t>
  </si>
  <si>
    <t>VIA POLA SCN - LOC. MEZZINA</t>
  </si>
  <si>
    <t>MRCMRN60L47E783T</t>
  </si>
  <si>
    <t>DENI CALZATURE DI MARIUCCI MARINA</t>
  </si>
  <si>
    <t>VIA ASSISI 2</t>
  </si>
  <si>
    <t>01825860446</t>
  </si>
  <si>
    <t>ERNESTO DOLANI SRL</t>
  </si>
  <si>
    <t>VIA FRATTE 7048</t>
  </si>
  <si>
    <t>00436380448</t>
  </si>
  <si>
    <t>CALZATURIFICIO MARINO FABIANI S.R.L.</t>
  </si>
  <si>
    <t>VIA DELL'INDUSTRIA 18</t>
  </si>
  <si>
    <t>02008540441</t>
  </si>
  <si>
    <t>PANTANETTI S.R.L.</t>
  </si>
  <si>
    <t>VIA ELPIDIENSE SUD 202</t>
  </si>
  <si>
    <t>01705780441</t>
  </si>
  <si>
    <t>GALLUCCI SRL</t>
  </si>
  <si>
    <t>VIALE I MAGGIO 53</t>
  </si>
  <si>
    <t>MONTE URANO</t>
  </si>
  <si>
    <t>63813</t>
  </si>
  <si>
    <t>01738420437</t>
  </si>
  <si>
    <t>CAMERLENGO SAS DI CAMERLENGO CINZIA &amp; C.</t>
  </si>
  <si>
    <t>VIA GIORGIO LA PIRA 1</t>
  </si>
  <si>
    <t>02178780447</t>
  </si>
  <si>
    <t>FESSURA ITALIA S.R.L.</t>
  </si>
  <si>
    <t>VIA DON MINZONI 19</t>
  </si>
  <si>
    <t>01509060438</t>
  </si>
  <si>
    <t>FRANCO ROMAGNOLI &amp; C. SRL</t>
  </si>
  <si>
    <t>CONTRADA FONTANELLE N 37/D</t>
  </si>
  <si>
    <t>00140560434</t>
  </si>
  <si>
    <t>CALZATURIFICIO DORIA MARIO SRL</t>
  </si>
  <si>
    <t>VIA S.PERTINI 57 - ZONA IND.LE A</t>
  </si>
  <si>
    <t>01908800442</t>
  </si>
  <si>
    <t>CS PROGETTI S.R.L.</t>
  </si>
  <si>
    <t>STRADA POZZETTO 3</t>
  </si>
  <si>
    <t>02409770548</t>
  </si>
  <si>
    <t>DELTA S.R.L.</t>
  </si>
  <si>
    <t>VIA PONTERICCIOLI</t>
  </si>
  <si>
    <t>CANTIANO</t>
  </si>
  <si>
    <t>61044</t>
  </si>
  <si>
    <t>02356950416</t>
  </si>
  <si>
    <t>FORMER IN ITALIA S.R.L.</t>
  </si>
  <si>
    <t>VIA EMILIA ROMAGNA 2</t>
  </si>
  <si>
    <t>PETRIANO</t>
  </si>
  <si>
    <t>02333100424</t>
  </si>
  <si>
    <t>IDEA - INFORMATICS, DOMOTICS, ENVIRONMENT, AUTOMATION - SOCIETA‘ COOPERATIVA IN SIGLA IDEA SOC. COOP.</t>
  </si>
  <si>
    <t>VIA LUIGI ALBERTINI 36</t>
  </si>
  <si>
    <t>SNTLCA84B45E690U</t>
  </si>
  <si>
    <t>PICABU‘ DI SENATORI ALICE</t>
  </si>
  <si>
    <t>VIA S SOPRANI 5B</t>
  </si>
  <si>
    <t>LORETO</t>
  </si>
  <si>
    <t>60025</t>
  </si>
  <si>
    <t>00179210448</t>
  </si>
  <si>
    <t>MAGLIFICIO TOMAS SRL</t>
  </si>
  <si>
    <t>VIA SACCONI 1</t>
  </si>
  <si>
    <t>00466830445</t>
  </si>
  <si>
    <t>RADIO LINEA SRL</t>
  </si>
  <si>
    <t>VIA PARINI 1</t>
  </si>
  <si>
    <t>00909990434</t>
  </si>
  <si>
    <t>CALZATURIFICIO ELIO‘S SOCIETA‘ A RESPONSABILITA‘ LIMITATA ENUNCIABILE ANCHE CALZATURIFICIO ELIO‘S S.R.L.</t>
  </si>
  <si>
    <t>VIA MAESTRI DEL LAVORO 16</t>
  </si>
  <si>
    <t>02453280444</t>
  </si>
  <si>
    <t>MANGIA LOCALE S.R.L.</t>
  </si>
  <si>
    <t>VIA GIOVANNI AGNELLI N 22/24</t>
  </si>
  <si>
    <t>02057430411</t>
  </si>
  <si>
    <t>GITALY S.R.L.</t>
  </si>
  <si>
    <t>VIA CA' BALZANO N 4</t>
  </si>
  <si>
    <t>02479740421</t>
  </si>
  <si>
    <t>IL FILO DI ARIANNA SRL</t>
  </si>
  <si>
    <t>VIA MARTIRI DELLA LBERTA' 3</t>
  </si>
  <si>
    <t>02685990422</t>
  </si>
  <si>
    <t>ANNA TILDE STUDIO SRLS</t>
  </si>
  <si>
    <t>CORSO MAZZINI 107</t>
  </si>
  <si>
    <t>02772210429</t>
  </si>
  <si>
    <t>FEVAL MOBILI D‘ARTE SRL</t>
  </si>
  <si>
    <t>VIA DELL'INDUSTRIA 87</t>
  </si>
  <si>
    <t>FILOTTRANO</t>
  </si>
  <si>
    <t>60024</t>
  </si>
  <si>
    <t>02733410415</t>
  </si>
  <si>
    <t>NETTUNO MARINE EQUIPMENT S.R.L.</t>
  </si>
  <si>
    <t>VIA LAMA N 60</t>
  </si>
  <si>
    <t>MONTELABBATE</t>
  </si>
  <si>
    <t>61025</t>
  </si>
  <si>
    <t>01383870431</t>
  </si>
  <si>
    <t>DROP S.R.L.</t>
  </si>
  <si>
    <t>VIALE PERTINI 1</t>
  </si>
  <si>
    <t>02279820449</t>
  </si>
  <si>
    <t>SPAZIO 58 S.R.L.</t>
  </si>
  <si>
    <t>VIA LAZIO N 11</t>
  </si>
  <si>
    <t>02169600422</t>
  </si>
  <si>
    <t>PRESSCOM SRL</t>
  </si>
  <si>
    <t>PIAZZA CIABOTTI 8</t>
  </si>
  <si>
    <t>01396430447</t>
  </si>
  <si>
    <t>FUTURA PROGETTI TURISTICI SRL</t>
  </si>
  <si>
    <t>VIA PLAUTO N 16</t>
  </si>
  <si>
    <t>00966430449</t>
  </si>
  <si>
    <t>CALZATURIFICIO GIOVANNI FABIANI SRL</t>
  </si>
  <si>
    <t>VIA DELL'INDUSTRIA N.50</t>
  </si>
  <si>
    <t>00993720424</t>
  </si>
  <si>
    <t>FOTOSAM SOCIETA‘ A RESPONSABILITA‘ LIMITATA</t>
  </si>
  <si>
    <t>VIA CLEMENTINA 20/A</t>
  </si>
  <si>
    <t>CASTELBELLINO</t>
  </si>
  <si>
    <t>02030070433</t>
  </si>
  <si>
    <t>SERVIZIO.CLICK SRL</t>
  </si>
  <si>
    <t>CONTRADA SANT'AGOSTINO 8</t>
  </si>
  <si>
    <t>MONTELUPONE</t>
  </si>
  <si>
    <t>02418200412</t>
  </si>
  <si>
    <t>TFT HOME FURNITURE S.R.L.</t>
  </si>
  <si>
    <t>VIA TOSCANA N 5 - FRAZ MONTECCHIO</t>
  </si>
  <si>
    <t>02443170416</t>
  </si>
  <si>
    <t>ROSSOFUOCO S.R.L.</t>
  </si>
  <si>
    <t>VIA CAV DI VITTORIO VENETO 21/G</t>
  </si>
  <si>
    <t>PERGOLA</t>
  </si>
  <si>
    <t>61045</t>
  </si>
  <si>
    <t>00191480425</t>
  </si>
  <si>
    <t>COSMI - S.R.L.</t>
  </si>
  <si>
    <t>VIA FLAMINIA N 307</t>
  </si>
  <si>
    <t>02352310417</t>
  </si>
  <si>
    <t>PLANET GROUP SRL</t>
  </si>
  <si>
    <t>VIA TOSCANA 9</t>
  </si>
  <si>
    <t>03039430156</t>
  </si>
  <si>
    <t>COMPOSIT S.R.L.</t>
  </si>
  <si>
    <t>STRADA PROVINCIALE FOGLIENSE N 41</t>
  </si>
  <si>
    <t>02030080432</t>
  </si>
  <si>
    <t>GIOVANITALY SRL</t>
  </si>
  <si>
    <t>VIA IV NOVEMBRE 122</t>
  </si>
  <si>
    <t>02654730429</t>
  </si>
  <si>
    <t>MOBITALY SOCIETA‘ COOPERATIVA</t>
  </si>
  <si>
    <t>VIA LORETANA N 76</t>
  </si>
  <si>
    <t>LYTVTR69D68Z138P</t>
  </si>
  <si>
    <t>TRADE HOUSE DI LYTOVCHENKO VICTORIYA</t>
  </si>
  <si>
    <t>VIA BREDA 57-67-69</t>
  </si>
  <si>
    <t>00814730420</t>
  </si>
  <si>
    <t>SILVA SOCIETA‘ A RESPONSABILITA‘ LIMITATA</t>
  </si>
  <si>
    <t>VIA BIAGI E D'ANTONA 25</t>
  </si>
  <si>
    <t>02277210411</t>
  </si>
  <si>
    <t>MONTECORE S.R.L.</t>
  </si>
  <si>
    <t>VIA L EINAUDI 1</t>
  </si>
  <si>
    <t>01480930443</t>
  </si>
  <si>
    <t>OFFICINE MODELLI S.R.L.</t>
  </si>
  <si>
    <t>VIA PAPA GIOVANNI XXIII 67</t>
  </si>
  <si>
    <t>11285620966</t>
  </si>
  <si>
    <t>AQUARIDE SRL</t>
  </si>
  <si>
    <t>VIA SANTA CROCE 6</t>
  </si>
  <si>
    <t>20122</t>
  </si>
  <si>
    <t>02569110428</t>
  </si>
  <si>
    <t>QUATTRO SEPARATOR S.R.L.</t>
  </si>
  <si>
    <t>VIA FERRUCCIO FIORETTI 7</t>
  </si>
  <si>
    <t>02860920426</t>
  </si>
  <si>
    <t>IDENTITY S.R.L.</t>
  </si>
  <si>
    <t>VIA NICOLA ABBAGNANO 3</t>
  </si>
  <si>
    <t>01709740433</t>
  </si>
  <si>
    <t>ACRILUX SRL</t>
  </si>
  <si>
    <t>S P 571 - KM 10+983 S N C</t>
  </si>
  <si>
    <t>01054810419</t>
  </si>
  <si>
    <t>ITALARREDAMENTI S.R.L.</t>
  </si>
  <si>
    <t>VIA DELLE FABBRICHE 12</t>
  </si>
  <si>
    <t>MONTECALVO IN FOGLIA</t>
  </si>
  <si>
    <t>01228510416</t>
  </si>
  <si>
    <t>CAFFE PASCUCCI TORREFAZIONE SPA</t>
  </si>
  <si>
    <t>VIA CIRCONVALLAZIONE 16/A</t>
  </si>
  <si>
    <t>MONTE CERIGNONE</t>
  </si>
  <si>
    <t>01553210426</t>
  </si>
  <si>
    <t>DIASEN S.R.L.</t>
  </si>
  <si>
    <t>ZONA INDUSTRIALE BERBENTINA 5</t>
  </si>
  <si>
    <t>02266200415</t>
  </si>
  <si>
    <t>BASILI S.R.L.</t>
  </si>
  <si>
    <t>VIA NAZIONALE 83/F</t>
  </si>
  <si>
    <t>DGMPLA76A42E783P</t>
  </si>
  <si>
    <t>THE HEALTHY FOOD SPECIALIST DI PAOLA DI GIAMBATTISTA</t>
  </si>
  <si>
    <t>VIA MAZZINI N 73</t>
  </si>
  <si>
    <t>01870370432</t>
  </si>
  <si>
    <t>EASTLAB SRL</t>
  </si>
  <si>
    <t>VIA GOBETTI CENTRO SPEDIZION 146/2</t>
  </si>
  <si>
    <t>02419830423</t>
  </si>
  <si>
    <t>EKOTECH S.R.L.</t>
  </si>
  <si>
    <t>VIA DI FILOTTARNO 35</t>
  </si>
  <si>
    <t>00958550410</t>
  </si>
  <si>
    <t>EVOCELL&amp;MOBIUS S.R.L.</t>
  </si>
  <si>
    <t>VIA MANZONI ALESSANDRO 43</t>
  </si>
  <si>
    <t>01039880446</t>
  </si>
  <si>
    <t>CALZATURIFICIO*GAL.*MEN S.R.L.</t>
  </si>
  <si>
    <t>VIA FONTE GIULIANO 4/6</t>
  </si>
  <si>
    <t>02260010414</t>
  </si>
  <si>
    <t>MOBILIFICIO A.G. S.R.L.</t>
  </si>
  <si>
    <t>VIA ALESSANDRINI 15/A</t>
  </si>
  <si>
    <t>URBANIA</t>
  </si>
  <si>
    <t>01816160442</t>
  </si>
  <si>
    <t>ELIZA DI VENEZIA S.R.L.</t>
  </si>
  <si>
    <t>VIA DELLA CALZATURA 4</t>
  </si>
  <si>
    <t>09729880964</t>
  </si>
  <si>
    <t>FABI SHOES SRL</t>
  </si>
  <si>
    <t>VIA DANTE ALIGHIERI SNC</t>
  </si>
  <si>
    <t>02313340446</t>
  </si>
  <si>
    <t>SAGOMATO SRL</t>
  </si>
  <si>
    <t>VIA BONCORE 134</t>
  </si>
  <si>
    <t>02071840439</t>
  </si>
  <si>
    <t>LA LUCRE‘ SRL</t>
  </si>
  <si>
    <t>VIA D'ANNUNZIO 136</t>
  </si>
  <si>
    <t>CNZMSM91E09M102Q</t>
  </si>
  <si>
    <t>MONKEY GRAPHICS DI MASSIMO CANZI</t>
  </si>
  <si>
    <t>VIA CARLO MACCARI 4</t>
  </si>
  <si>
    <t>00515860427</t>
  </si>
  <si>
    <t>MOBILPREF S.P.A.</t>
  </si>
  <si>
    <t>VIA CARLO MACCARI 10</t>
  </si>
  <si>
    <t>01721040440</t>
  </si>
  <si>
    <t>ALFAMED S.R.L.</t>
  </si>
  <si>
    <t>VIA MARTIRI DI CEFALONIA 28</t>
  </si>
  <si>
    <t>02685620425</t>
  </si>
  <si>
    <t>MASH SRL</t>
  </si>
  <si>
    <t>VIA I MAGGIO 156</t>
  </si>
  <si>
    <t>00339810442</t>
  </si>
  <si>
    <t>SAINT FERRY S.R.L.</t>
  </si>
  <si>
    <t>VIA ALPI 288/290</t>
  </si>
  <si>
    <t>02274180419</t>
  </si>
  <si>
    <t>STARPLAST S.R.L.</t>
  </si>
  <si>
    <t>MERCATALE -VIA DELL'ARTIGIANATO 43</t>
  </si>
  <si>
    <t>SASSOCORVARO AUDITORE</t>
  </si>
  <si>
    <t>61028</t>
  </si>
  <si>
    <t>02733200410</t>
  </si>
  <si>
    <t>STILPROJECTSTORE SRL</t>
  </si>
  <si>
    <t>VIA APSA 18</t>
  </si>
  <si>
    <t>01975340447</t>
  </si>
  <si>
    <t>MTS S.R.L.</t>
  </si>
  <si>
    <t>VIALE MARINAI D'ITALIA 10/A</t>
  </si>
  <si>
    <t>01380420446</t>
  </si>
  <si>
    <t>KELTON S.R.L. SOCIETA‘ CON UNICO SOCIO</t>
  </si>
  <si>
    <t>VIA MONTI SILA N 7</t>
  </si>
  <si>
    <t>ERREBI GRAFICHE RIPESI S.R.L.</t>
  </si>
  <si>
    <t>VIA DEL LAVORO 23</t>
  </si>
  <si>
    <t>00301170445</t>
  </si>
  <si>
    <t>ANNABELLA SPA</t>
  </si>
  <si>
    <t>VIA VEREGRENSE S N C</t>
  </si>
  <si>
    <t>01025590447</t>
  </si>
  <si>
    <t>DOUCAL‘S S.R.L.</t>
  </si>
  <si>
    <t>VIA LOMBARDIA 19/19A</t>
  </si>
  <si>
    <t>00469280416</t>
  </si>
  <si>
    <t>C.R.I.F.I. SRL</t>
  </si>
  <si>
    <t>VIA SAN GERVASIO 4A 4B</t>
  </si>
  <si>
    <t>MONDOLFO</t>
  </si>
  <si>
    <t>61037</t>
  </si>
  <si>
    <t>10887610961</t>
  </si>
  <si>
    <t>MILANO DESIGN SRL</t>
  </si>
  <si>
    <t>VIA LARGA N 2</t>
  </si>
  <si>
    <t>02871220428</t>
  </si>
  <si>
    <t>PODERI DEL CONERO S.R.L. SOCIETA‘ AGRICOLA</t>
  </si>
  <si>
    <t>VIA DIRETTISSIMA DEL CONERO 47</t>
  </si>
  <si>
    <t>01733390437</t>
  </si>
  <si>
    <t>GROTTINI LAB S.R.L.</t>
  </si>
  <si>
    <t>VIA SANTA MARIA IN POTENZA SNC</t>
  </si>
  <si>
    <t>PORTO RECANATI</t>
  </si>
  <si>
    <t>62017</t>
  </si>
  <si>
    <t>01265980415</t>
  </si>
  <si>
    <t>EMMEDI SRL</t>
  </si>
  <si>
    <t>VIA UGO LA MALFA 23</t>
  </si>
  <si>
    <t>02420180446</t>
  </si>
  <si>
    <t>FLORENS LTD SRL</t>
  </si>
  <si>
    <t>VIALE DELL'INDUSTRIA 5</t>
  </si>
  <si>
    <t>02752210415</t>
  </si>
  <si>
    <t>MOBILTECNICA S.R.L.</t>
  </si>
  <si>
    <t>VIA GIOVANNI PALATUCCI 2</t>
  </si>
  <si>
    <t>02719150415</t>
  </si>
  <si>
    <t>KARINA BIO S.R.L.</t>
  </si>
  <si>
    <t>STRADA PROVINCIALE FELTRESCA 175</t>
  </si>
  <si>
    <t>02306990413</t>
  </si>
  <si>
    <t>CENTROLEGNO S.R.L.</t>
  </si>
  <si>
    <t>VIA EINAUDI 56/A</t>
  </si>
  <si>
    <t>01270360439</t>
  </si>
  <si>
    <t>ULISSE S.P.A.</t>
  </si>
  <si>
    <t>STRADA STATALE ADRIATICA N 16 KM</t>
  </si>
  <si>
    <t>02331780441</t>
  </si>
  <si>
    <t>IN 3D LAB S.R.L.</t>
  </si>
  <si>
    <t>VIA LUIGI EINAUDI 15/E</t>
  </si>
  <si>
    <t>01497030435</t>
  </si>
  <si>
    <t>GI.PI. SRL</t>
  </si>
  <si>
    <t>VIA AVOGADRO 24</t>
  </si>
  <si>
    <t>01254570425</t>
  </si>
  <si>
    <t>BELTUNA ACCORDIONS SRL</t>
  </si>
  <si>
    <t>VIA PIO LA TORRE 7</t>
  </si>
  <si>
    <t>01218690426</t>
  </si>
  <si>
    <t>SACCARIA CAFFE‘ S.R.L.</t>
  </si>
  <si>
    <t>VIA BOTTICELLI 20/22</t>
  </si>
  <si>
    <t>00498150424</t>
  </si>
  <si>
    <t>O.M.C.E DI ROCCHETTI A. S.P.A.</t>
  </si>
  <si>
    <t>VIA DELL'INDUSTRIA 12 BRUGNETTO DI</t>
  </si>
  <si>
    <t>01926360445</t>
  </si>
  <si>
    <t>EM.MA DI CHIODI EMANUELE &amp; C. SNC</t>
  </si>
  <si>
    <t>VIA PROSPERI 39</t>
  </si>
  <si>
    <t>FULIGNA &amp; SENSOLI S.R.L.</t>
  </si>
  <si>
    <t>VIA DELL'INDUSTRIA 5</t>
  </si>
  <si>
    <t>PLANSTUDIO S.R.L.</t>
  </si>
  <si>
    <t>VIA ANTONIO BENUCCI 47</t>
  </si>
  <si>
    <t>02149930444</t>
  </si>
  <si>
    <t>B.G. SRL</t>
  </si>
  <si>
    <t>VIALE PRIMO MAGGIO N 48</t>
  </si>
  <si>
    <t>01928960432</t>
  </si>
  <si>
    <t>LLOFF SRL</t>
  </si>
  <si>
    <t>VIA FERMANA 66</t>
  </si>
  <si>
    <t>02400050445</t>
  </si>
  <si>
    <t>ALBERTO FASCIANI GROUP SRL</t>
  </si>
  <si>
    <t>VIA PIRELLI 3</t>
  </si>
  <si>
    <t>02862890429</t>
  </si>
  <si>
    <t>STHART S.r.l.</t>
  </si>
  <si>
    <t>VIA GARIBALDI 56</t>
  </si>
  <si>
    <t>02439500410</t>
  </si>
  <si>
    <t>KI LIFE SRL</t>
  </si>
  <si>
    <t>VIA PANTANELLI 159</t>
  </si>
  <si>
    <t>02456720446</t>
  </si>
  <si>
    <t>BUTTERFLY S.R.L.</t>
  </si>
  <si>
    <t>VIA ANDREA DA BOLOGNA 21</t>
  </si>
  <si>
    <t>02541390411</t>
  </si>
  <si>
    <t>FLEX HOUSE S.R.L.</t>
  </si>
  <si>
    <t>VIA ENRICO ROSSI 42/C</t>
  </si>
  <si>
    <t>VALPAINT S.P.A.</t>
  </si>
  <si>
    <t>VIA DELL'INDUSTRIA 80</t>
  </si>
  <si>
    <t>POLVERIGI</t>
  </si>
  <si>
    <t>01495570432</t>
  </si>
  <si>
    <t>GROTTINI COMMUNICATION S.R.L.</t>
  </si>
  <si>
    <t>VIA MARCO BIAGI 2</t>
  </si>
  <si>
    <t>00262400427</t>
  </si>
  <si>
    <t>GROTTINI S.R.L.</t>
  </si>
  <si>
    <t>VIA MARCO BIAGI N. 2</t>
  </si>
  <si>
    <t>01390980447</t>
  </si>
  <si>
    <t>OLEIFICIO BRUNIROSSI S.A.S. di ROSSI PIERA &amp; C.</t>
  </si>
  <si>
    <t>VIA P F ANGELLOTTI SCN</t>
  </si>
  <si>
    <t>63075</t>
  </si>
  <si>
    <t>01079580435</t>
  </si>
  <si>
    <t>ST PROFESSIONAL S.R.L.</t>
  </si>
  <si>
    <t>VIA OFFAGNA 7</t>
  </si>
  <si>
    <t>00693300428</t>
  </si>
  <si>
    <t>PIERPAOLI S.R.L.</t>
  </si>
  <si>
    <t>VIA E MATTEI 20</t>
  </si>
  <si>
    <t>01908940438</t>
  </si>
  <si>
    <t>CK FOOD SRL</t>
  </si>
  <si>
    <t>VIA MASSIMO D'ANTONA 4</t>
  </si>
  <si>
    <t>10803330157</t>
  </si>
  <si>
    <t>F.B. BALZANELLI AVVOLGITORI S.P.A.</t>
  </si>
  <si>
    <t>VIA TEGLIO 9</t>
  </si>
  <si>
    <t>00123370421</t>
  </si>
  <si>
    <t>CASALI- INDUSTRIA CHIMICA E BITUMINOSA S.P.A.</t>
  </si>
  <si>
    <t>ZONA INDUSTRIALE CIAF</t>
  </si>
  <si>
    <t>01501360422</t>
  </si>
  <si>
    <t>MONCARO S.P.A.</t>
  </si>
  <si>
    <t>01420810424</t>
  </si>
  <si>
    <t>NUOVO SALUMIFICIO F.LLI TACCALITE S.R.L.</t>
  </si>
  <si>
    <t>VIA DELLA MONTAGNOLA 95</t>
  </si>
  <si>
    <t>02672810419</t>
  </si>
  <si>
    <t>AREA06 DERMOLAB S.N.C. DI MOSCI DONATO E SALVI ELISA</t>
  </si>
  <si>
    <t>VIA SAN TOMMASO 37/C</t>
  </si>
  <si>
    <t>02856250424</t>
  </si>
  <si>
    <t>GIELLE INNOVAZIONE S.R.L.</t>
  </si>
  <si>
    <t>VIA RODI 5/B</t>
  </si>
  <si>
    <t>02560700417</t>
  </si>
  <si>
    <t>OFFICINE CREATIVE MARCHIGIANE S.R.L.</t>
  </si>
  <si>
    <t>VIA SCHIAVINI 21</t>
  </si>
  <si>
    <t>02017820446</t>
  </si>
  <si>
    <t>CIUCANI MOCASSINO MACHINERY SRL</t>
  </si>
  <si>
    <t>CONTRADA S GIROLAMO 5</t>
  </si>
  <si>
    <t>02404530442</t>
  </si>
  <si>
    <t>ITALTREND SRLS UNIPERSONALE</t>
  </si>
  <si>
    <t>VIA DELLA CALZATURA SCN</t>
  </si>
  <si>
    <t>02442600421</t>
  </si>
  <si>
    <t>ENOTECH WINE SERVICE DI MONTICELLI DOMENICO ROCCO &amp; C. SAS</t>
  </si>
  <si>
    <t>VIA PASTORE 3/A</t>
  </si>
  <si>
    <t>02495160414</t>
  </si>
  <si>
    <t>EXENZA STUDIO S.R.L.</t>
  </si>
  <si>
    <t>VIA URBINO 11</t>
  </si>
  <si>
    <t>02546720414</t>
  </si>
  <si>
    <t>DECOR LEADER S.R.L.</t>
  </si>
  <si>
    <t>VIA ABBADIA 15</t>
  </si>
  <si>
    <t>VALENTINA GIORGI S.R.L.</t>
  </si>
  <si>
    <t>VIA COSTA 63</t>
  </si>
  <si>
    <t>CATTOLICA</t>
  </si>
  <si>
    <t>00095220422</t>
  </si>
  <si>
    <t>F.A.L.A. - SERGIO MARCHETTI - S.R.L.</t>
  </si>
  <si>
    <t>VIA G PASTORE 13 S N C</t>
  </si>
  <si>
    <t>02433290422</t>
  </si>
  <si>
    <t>BORA S.P.A.</t>
  </si>
  <si>
    <t>VIA DELL'INDUSTRIA 3 FRAZIONE MOIE</t>
  </si>
  <si>
    <t>MONSANO</t>
  </si>
  <si>
    <t>02040450419</t>
  </si>
  <si>
    <t>ENNEGI @ SRL</t>
  </si>
  <si>
    <t>VIA SAN LEO N 6</t>
  </si>
  <si>
    <t>ID SIGEF</t>
  </si>
  <si>
    <t>PV</t>
  </si>
  <si>
    <t>Sede già censita</t>
  </si>
  <si>
    <t>DIMENSIONE
IMPRESA</t>
  </si>
  <si>
    <t>Settore attività</t>
  </si>
  <si>
    <t>TITOLO DELL'INVESTIMENTO</t>
  </si>
  <si>
    <t>AMBITO</t>
  </si>
  <si>
    <t>TRAIETTORIE</t>
  </si>
  <si>
    <t>DESCRIZIONE SINTETICA PROGETTO</t>
  </si>
  <si>
    <t>CV Soci/Amm.ri</t>
  </si>
  <si>
    <t>PUNTEGGIO TOTALE</t>
  </si>
  <si>
    <t>PRIORITA' Rilevanza femminile</t>
  </si>
  <si>
    <t>DURC 
(validità)</t>
  </si>
  <si>
    <t>COR-RNA</t>
  </si>
  <si>
    <t>CUP</t>
  </si>
  <si>
    <t>ESITO</t>
  </si>
  <si>
    <t>INVESTIMENTO
AMMESSO</t>
  </si>
  <si>
    <t>CONTRIBUTO
CONCEDIBILE 
(ricalcolato a seguito della verifica relativa agli aiuti di cui all'art. 14 del DM 115/2017)</t>
  </si>
  <si>
    <t>SEDE OPERATIVA</t>
  </si>
  <si>
    <t xml:space="preserve">VALUTAZIONE </t>
  </si>
  <si>
    <t>SAN GIORGIO 34/D</t>
  </si>
  <si>
    <t>PICCOLA</t>
  </si>
  <si>
    <t>LAVORAZIONE, TRASFORMAZIONE E CONSERVAZIONE DI TARTUFI</t>
  </si>
  <si>
    <t>Nuova strategia di Digital Marketing per valorizzare il tartufo italiano nel Mondo</t>
  </si>
  <si>
    <t>Sistema agroalimentare</t>
  </si>
  <si>
    <t>Qualità gastronomica</t>
  </si>
  <si>
    <t xml:space="preserve"> Temporary Export Manager (TEM), formazione di un team aziendale dedicato al Piano Export; Fiere; Accsdemy; Canali Social</t>
  </si>
  <si>
    <t xml:space="preserve"> DSAN Incremento quote di mercato</t>
  </si>
  <si>
    <t>INVIATI</t>
  </si>
  <si>
    <t>NO</t>
  </si>
  <si>
    <t>sì</t>
  </si>
  <si>
    <t xml:space="preserve"> Lavorazione artistica del marmo e di altre pietre affini, lavori in mosaico</t>
  </si>
  <si>
    <t>MARKETPLACE DIGITALE DI SENAMARMI  (MDS)</t>
  </si>
  <si>
    <t>Sistema casa arredo e ambienti di vita</t>
  </si>
  <si>
    <t>Materiali e trattamenti innovativi</t>
  </si>
  <si>
    <t>Realizzazione del catalogo aziendale e relativi testi tradotti in E, F, D sistema di assistenza clienti telematico, la realizzazione di shooting fotografici e video making da posizionare sul sito web. presenza fisica del Marketplace all’interno del sito web aziendale.elaborazione dati campagne telematiche mediante strumenti Google Ads</t>
  </si>
  <si>
    <t>Criterio 1</t>
  </si>
  <si>
    <t>Criterio 2</t>
  </si>
  <si>
    <t>Criterio 3</t>
  </si>
  <si>
    <t>Criterio 4</t>
  </si>
  <si>
    <t>Criterio 5</t>
  </si>
  <si>
    <t>Criterio 6</t>
  </si>
  <si>
    <t>Sì</t>
  </si>
  <si>
    <t>PRODUZIONE E VENDITA DEL VETRO ED ELEMENTI DI ARREDO IN CRISTALLO CURVATO</t>
  </si>
  <si>
    <t xml:space="preserve"> COMMERCIALIZZAZIONE DI COMPLEMENTI DI ARREDO SOSTENIBILI IN VETRO-ELABORAZIONE DI STRATEGIA DI EXPORT PER LA PENETRAZIONE IN NUOVI MERCATI</t>
  </si>
  <si>
    <t>Bioarchitettura e arredo circolare</t>
  </si>
  <si>
    <t>SITO WEB AZIENDALE: Un restyling radicale del sito web aziendale, sia sul piano estetico-comunicativo che sul piano funzionale
- MARKETING DIGITALE: Un potenziamento di una strategia di marketing digitale data-driven che coinvolga i diversi stakeholder, con particolare attenzione ai soggetti implicati nel processo di vendita (negozi, showroom, partners)
- SOCIAL MEDIA MARKETING: Lo sviluppo della presenza del Brand nei Social Media, con l’obiettivo di intercettare l’utenza finale (B2C), ma anche gli attori che intermediano il processo di vendita (B2B)</t>
  </si>
  <si>
    <t>MICRO</t>
  </si>
  <si>
    <t>PRODUZIONE DI SOFTWARE INNOVATIVI</t>
  </si>
  <si>
    <t>HR Digital Transformation - La gestione delle Risorse Umane in era 4.0 nei mercati esteri</t>
  </si>
  <si>
    <t>Economia dei servizi e del turismo</t>
  </si>
  <si>
    <t>nuovo sito internet in due lingue (italiano e inglese); Digital Export Manager (DEM) ;  azioni di promozione sia sui social che su Google;</t>
  </si>
  <si>
    <t xml:space="preserve"> Fabbricazione di altri articoli in materie plastiche nca</t>
  </si>
  <si>
    <t>DIVERSIFICAZIONE E SVILUPPO DEI MERCATI ATTRAVERSO PRODOTTI BIODEGRADABILI E NUOVE STRATEGIE DI MARKETING DIGITALE</t>
  </si>
  <si>
    <t>Sistema moda e persona</t>
  </si>
  <si>
    <t>Nuovi materiali sostenibili e performanti</t>
  </si>
  <si>
    <t xml:space="preserve"> flyer in inglese; canali social e google ads; presentazione aziendale pdf in lingua inglese; servizio fotografico aziendale e video;influencers </t>
  </si>
  <si>
    <t>Servizi operativi di marketing, consulenza aziendale ricerche di mercato</t>
  </si>
  <si>
    <t>Digital Transformation per lo sviluppo dei mercati esteri</t>
  </si>
  <si>
    <t>Web marketing/ soluzioni innovative di comunicazione</t>
  </si>
  <si>
    <t>nuova brochure aziendale da fornire in formato digitale ai partner nei mercati obiettivo; utilizzo di un DEM; analisi di mercato; nuovo sito web in inglese; social media marketing.</t>
  </si>
  <si>
    <t>ATTIVITA` DEI TOUR OPERATOR</t>
  </si>
  <si>
    <t xml:space="preserve">CONQUERING FOREIGN MARKETS ENHANCING RURAL AND SUSTAINABLE TOURISM IN MARCHE REGION </t>
  </si>
  <si>
    <t xml:space="preserve">Realizzazione del sito web in inglese; marketing digitale; Social media marketing; consulenza di un digital export manager; gestionale completo e specifico per tour operator; </t>
  </si>
  <si>
    <t>COMMERCIO ALL`INGROSSO DI METALLI PER LA PRODUZIONE DI UTENSILERIA</t>
  </si>
  <si>
    <t>Progetto di Digital Transformation per lo sviluppo nei mercati esteri</t>
  </si>
  <si>
    <t>Meccanica ed engineering</t>
  </si>
  <si>
    <t>Automazione e robotica collaborativa</t>
  </si>
  <si>
    <t>nuova brochure aziendale; Digital Export Manager (DEM); nuovo sito web in due lingue (italiano e inglese); pese per lo sviluppo di una piattaforma di ecommerce proprietaria; azioni di promozione sia sui social che su google.</t>
  </si>
  <si>
    <t>NON INVIATI</t>
  </si>
  <si>
    <t>VIALE SECONDO MORETTI 46</t>
  </si>
  <si>
    <t>Commercio</t>
  </si>
  <si>
    <t>Marche Food Experience</t>
  </si>
  <si>
    <t xml:space="preserve"> piattaforma e-commerce volta a promuovere e commercializzare le eccellenze enogastronomiche della Regione Marche                </t>
  </si>
  <si>
    <t>COMMERCIO</t>
  </si>
  <si>
    <t>LA DEBRAILLEE</t>
  </si>
  <si>
    <t>Virtualizzazione dei servizi</t>
  </si>
  <si>
    <t>ampagna di marketing, acquisizione di beni strumentali e servizi cloud, nonché miglioramento dell`attuale sito web / e-commerce aziendale.</t>
  </si>
  <si>
    <t>Fabbricazione articoli in materiale plastico</t>
  </si>
  <si>
    <t>Creazione di un reparto di commercializzazione digitale B2b, B2c e introduzione sui Marketplace digitali</t>
  </si>
  <si>
    <t>piano di rifacimento completo del sito internet istituzionale omadaitaly.com e dell’e-commerce omadadesign.co m e ampliamento dei mercati con apertura e gestione dei vari marketplace quali AMAZON (con iscrizione al programma PANEUROPEO e conseguente apertura di Piva estere) Ebay, Wayfair, Vepee</t>
  </si>
  <si>
    <t>fabbricazione macchine per l'industria etc.</t>
  </si>
  <si>
    <t>Una strategia digitale e integrata per diversificare i mercati esteri del brand Danhera.</t>
  </si>
  <si>
    <t>Virtual fitting e virtual retail</t>
  </si>
  <si>
    <t xml:space="preserve"> piattaforma e-commerce B2C e B2B www.danhera.com.Il progetto attuale intende sviluppare una strategia di lancio di questa piattaforma in maniera mirata rispetto ai mercati di interesse (di cui sopra), al fine di ottimizzare gli investimenti ed efficientare i risultati.</t>
  </si>
  <si>
    <t>supporto alle rappresentazioni artistiche</t>
  </si>
  <si>
    <t>Digitalizzare la GALASSIE Performers Academy</t>
  </si>
  <si>
    <t>Prodotti e servizi per la cultura e l’educazione</t>
  </si>
  <si>
    <t>Nuovi modelli educativi</t>
  </si>
  <si>
    <t>creazione di un sito web multilingue; implementazione e utilizzo del Marketing Digitale; implementazione di attività di Social Media Marketing; affiancamento di Temporary Export Manager e Digital Export Manager al personale aziendale.</t>
  </si>
  <si>
    <t>0% DSAN NON PRESENTATA</t>
  </si>
  <si>
    <t>Fabbricazione di calzature non in gomma</t>
  </si>
  <si>
    <t>COMMERCIO DIGITALE FRU.IT - NORD EUROPA</t>
  </si>
  <si>
    <t>ATT.1: Predisposizione del progetto di diversificazione dei mercati
•	1.1: Analisi sulle dimensioni e caratteristiche dei mercati target;
•	1.2: Ricerca di nuovi clienti, sia in forma diretta che attraverso strutture di rivendita;
•	1.3: Analisi dei competitor e del loro posizionamento commerciale;
•	1.4: Individuazione di partner locali e principali marketplace con cui avviare collaborazioni commerciali.
•	1.5: Sviluppo strategia di export digitale finalizzata a rafforzare la capacità dell’azienda di diversificare il proprio mercato a livello internazionale
ATT.2: Innovazione digitale per il commercio estero 
•	2.1: Programmazione e miglioramenti del sito web aziendale ed e-commerce in modalità multilingua;
•	2.2: Sviluppo di nuovi cataloghi e brochure digitali in lingua inglese;
•	2.3: Creazione contenuti per reparto commerciale e B2B per i mercati target;
•	2.4: Sviluppo azioni di marketing digitale e social media basate sulle nuove tecnologie dell’informazione e della comunicazione.</t>
  </si>
  <si>
    <t>MODA</t>
  </si>
  <si>
    <t>NUOVI SPAZI PER LA MODA</t>
  </si>
  <si>
    <t>Nuove concezioni stilistiche</t>
  </si>
  <si>
    <t xml:space="preserve">phigital partecipazione a missioni fiere e digitale; TEM Temporary export managere e digital export manager; ANALISI E RICERCHE DI MERCATO, MARKETING DIGITALE, Sito web aziendale con attivazione e implementazione di soluzioni E-commerce. </t>
  </si>
  <si>
    <t>MEDIA</t>
  </si>
  <si>
    <t>DICHIARATA PICCOLA MANCA ALLEGATO 3 (INVIATO)</t>
  </si>
  <si>
    <t>PRODUZIONE DI CALZATURE</t>
  </si>
  <si>
    <t>INTERNAZIONALIZZAZIONE AGL</t>
  </si>
  <si>
    <t>implementazione dello showroom virtuale, su piattaforma NuOrder; pubblicità e soluzioni di comunicazione su tutti i media, in particolare sul sito web e pagine social del brand AGL;creazione di canali social in CINA</t>
  </si>
  <si>
    <t>CORSO GARIBALDI</t>
  </si>
  <si>
    <t>FABBRICAZIONE DI ALTRI ARTICOLI DA VIAGGIO, BORSE E SIMILI, PELLETTERIA E SELLERIA</t>
  </si>
  <si>
    <t>ZANCHETTI ALFA</t>
  </si>
  <si>
    <t>Sito web abbinato a piattaforma e-commerce; foto e video, campagne di social media marketing; analisi e ricerche di mercato.</t>
  </si>
  <si>
    <t>Prodotti in pelle, abbigliamento, accessori</t>
  </si>
  <si>
    <t>Selling in the world to produce in the Marche Region</t>
  </si>
  <si>
    <t>ANALISI e RICERCHE DI MERCATO con un focus particolare in Europa Centro Nord – USA – Canada. MARKETING DIGITALE e SOCIAL MEDIA MARKETING (posizionamento – ottimizzazione SEO - etc.). azioni  nel medio/lungo periodo (video – sponsorizzati – advertising - etc.).</t>
  </si>
  <si>
    <t>Produzione apparecchi elettromedicali</t>
  </si>
  <si>
    <t>Motus Vitae</t>
  </si>
  <si>
    <t>Prodotti e servizi per la salute</t>
  </si>
  <si>
    <t>Tecnologie per la disabilità e il recupero</t>
  </si>
  <si>
    <t>Analisi mercati Francia e Spagna; Landing page, social adv, contenuti multimedeiali</t>
  </si>
  <si>
    <t>progettazione, costruzione e noleggio di macchine ed attrezzature per l'edilizia etc</t>
  </si>
  <si>
    <t>Creazione e Sviluppo Attività Digitali per il potenziamento del Business Online attraverso l’implementazione del sito web aziendale, marketing digitale e social media marketing, finalizzate all’incremento della quota di mercato nel territorio americano, Stati Uniti, Canada e paesi del Sud America</t>
  </si>
  <si>
    <t>Nuovi sistemi di progettazione e simulazione</t>
  </si>
  <si>
    <t>innovazione della strategia promozionale, implementazione del sito web aziendale attraverso nuovi contenuti e funzionalità, business online ed il social media marketing. Gli elementi tecnici del progetto prevedono: mantenimento e aggiornamento Sito Web, integrazione sistemi cloud per attività di servizi, sviluppo e messa online del sito, attività di Social Media Marketing e Newsletter, inbound Marketing &amp; Sales con CRM HubSpot</t>
  </si>
  <si>
    <t>produzione di integratori alimentari finalizzati alla commercializzazione</t>
  </si>
  <si>
    <t>Progetto di digital transformation per la diversificazione dei mercati.</t>
  </si>
  <si>
    <t>Nuovi farmaci e approcci terapeutici innovativi e predittivi</t>
  </si>
  <si>
    <t>A. INNOVAZIONE della STRATEGIA PROMOZIONALE: in questa fase verranno realizzati e poi tradotti in lingua inglese strumenti quali la nuova brochure aziendale con la presentazione dei prodotti da fornire in formato digitale alla rete commerciale offline
B. TEMPORARY EXPORT MANAGER e DIGITAL EXPORT MANAGER: attraverso l’utilizzo di un Digital Export Manager (DEM) l’obiettivo è quello di rendere consapevoli prima e poi autonomi i componenti della Squadra per il raggiungimento degli obiettivi di sviluppo commerciale estero
D.SITO WEB AZIENDALE: In questa fase verrà realizzato il nuovo sito web in due lingue (italiano e inglese) 
E. MARKETING DIGITALE: spese per lo sviluppo di una piattaforma di ecommerce proprietaria per la vendita di prodotti online, attività di SEO e Advertising per l’allargamento del bacino di clienti nei mercati obiettivo, lead Generation &amp; Sales Automation; Strategia Web Marketing multichannel; Produzione contenuti per il marketinG  
F. SOCIAL MEDIA MARKETING: Al fine di amplificare la conoscenza del brand si realizzeranno azioni di promozione sia sui social che su google per campagne di sponsorizzazione nei mercati individuati.</t>
  </si>
  <si>
    <t>VERIFICARE SOCIA LUCIA DI FURIA</t>
  </si>
  <si>
    <t xml:space="preserve">viale I maggio </t>
  </si>
  <si>
    <t>Produzione calzature</t>
  </si>
  <si>
    <t>Strategia di sviluppo e valorizzazione sui mercati internazionali.</t>
  </si>
  <si>
    <t>Customizzazione e personalizzazione</t>
  </si>
  <si>
    <t>Temporary Export Manager per l’azienda; sarà studiato e sviluppato un nuovo catalogo (completamente rivisitato), in linea con le specifiche caratteristiche e necessità del mercato tedesco, così come una specifica sezione del sito web. Le azioni saranno poi completate attraverso azioni di natura promozionale e di Marketing Digitale, attivate anche attraverso i principali canali Social, in coerenza con le risultanze dell’analisi di mercato che, nel contempo, saranno state attivate.</t>
  </si>
  <si>
    <t>PRODUZIONE E COMMERCIALIZZAZIONE CALZATURE BAMBINI</t>
  </si>
  <si>
    <t>Diversificazione dei mercati di sbocco commerciale e digitalizzazione delle vendite</t>
  </si>
  <si>
    <t>1.	Innovazione della strategia promozionale, 
2.	Analisi e ricerche di mercato: lo studio delle abitudini di consumo, dei canali di vendita (divisi per grandi mall, negozi specializzati nelle calzature da bambino, negozi generalisti), della modelleria più affine al gusto estetico e moda del paese di riferimento 
3.	Business on line, attraverso l’innovazione del sistema di presentazione 
4.	Social media marketing, realizzando appositi strumenti di presentazione video sia del prodotto ma soprattutto delle fasi di lavorazione promuovendo l’artigianalità così come il concetto di “made in Marche”</t>
  </si>
  <si>
    <t>FENIX TECH S.R.L. (ELITS GROUP)</t>
  </si>
  <si>
    <t>VIA CHE GUEVARA 26/C</t>
  </si>
  <si>
    <t>FABBRICAZIONE DI APPARECCHI PER ISTITUTI DI BELLEZZA E CENTRI DI BENESSERE</t>
  </si>
  <si>
    <t>ELITS GROUP NEL MONDO</t>
  </si>
  <si>
    <t>Dispositivi medici per l’e-Health</t>
  </si>
  <si>
    <t>Sito web; analisi di mercato; social media marketing.</t>
  </si>
  <si>
    <t>COMMERCIO MACCHINE UTENSILI</t>
  </si>
  <si>
    <t>ESPANSIONE COMMERCIALE ITALPROM</t>
  </si>
  <si>
    <t>RICHIESTA DI AUTORIZZAZIONE AMMINISTRATIVA PER L’ESERCIZIO DELL’E-COMMERCE E LA COMUNICAZIONE AGLI ENTI DI QUESTA NUOVA ATTIVITA’ CON L’IDENTIFICAZIONE DEL PROGETTO “ESPANSIONE COMMERCIALE ITALPROM”,  ACQUISTO DEL SOFTWARE PER IL SITO E-COMMERCE, LA CONSULENZA DI MARKETING PER LA CRESCITA NEI MERCATI ESTERI, L’IMPLEMENTAZIONE E LO SVILUPPO (ANCHE IN ALTRE LINGUE) DEL SITO BASE. LE  COSTITUIRANNO UNA VETRINA DIGITALE CHE PUBBLICIZZERA’ L’AZIENDA E I PRODOTTI PER TUTTI GLI ANNI SEGUENTI, NEL WEB. PERTANTO, I RICAVI AVRANNO ESPANSIONE PIU’ CHE PROPORZIONALE PER EFFETTO DELL’E-COMMERCE E L’ESPERIENZA IN QUESTO SETTORE</t>
  </si>
  <si>
    <t>Produzione di calzature</t>
  </si>
  <si>
    <t>Le Silla: digitalizzazione dell’eleganza.</t>
  </si>
  <si>
    <t>Shooting fotografico professionale da utilizzare per il sito web e per le campagne pubblicitarie delle nuove collezioni
-	Nuove foto prodotto, “still life”, per l’e-commerce e il marketplace “Joor”
-	Attività di web marketing e social media marketing studiate per il Paese di riferimento
-	Coinvolgimento “fashion influencers” di settore per l’aumento della riconoscibilità del marchio in nuovi mercati</t>
  </si>
  <si>
    <t>ANALISI PER L’INDIVIDUAZIONE DI NUOVI MERCATI ESTERI</t>
  </si>
  <si>
    <t>Prima fase: Ricerca e selezione dei mercati con maggior potenziale. Esistono nel mondo circa 200 potenzialmente interessanti per l’azienda e poiché l’ingresso in un mercato è abbastanza costoso, è necessario restringere il gruppo dei mercati su cui valga la pena di approfondire l’analisi. Verrà richiesto un focus particolare sulla Cina. Seconda fase:  Analisi teorica del mercato. Al termine della prima fase di analisi il gruppo di 200 paesi circa sarà ridotto ad un numero più limitato di paesi (tra cui la Cina) per cui vale la pena approfondire lo studio. Terza fase: Rapporto prodotto/mercato. Nella prima fase si effettua una prima selezione di mercati che offrono una buona opportunità; nella seconda fase si cerca di avere un quadro generale delle possibilità di assorbimento di alcuni mercati e delle condizioni di pricing e di incasso. Successivamente a tale fase, si procederà ad elaborare un CRM dedicato e customizzato, che verrà costantemente monitorato e che verrà implementato di volta in volta con nuovi contatti al fine di individuare ed acquisire nuovi clienti per espandere l’impresa sul mercato estero individuato; si provvederà poi alla elaborazione di offerte mirate finalizzate a valutare il posizionamento dei competitor in termini di prezzo, capacità di produzione e servizi offerti. Verranno infine organizzati incontri mirati, sia in presenza sia virtuali, con i potenziali clienti, sia in Italia che all’estero. In previsione degli incontri predetti, l’azienda intende rinnovare il materiale utilizzato per l’attività promozionale realizzando nuovi cataloghi e presentazioni aziendali, redatti in lingua inglese e stilizzati in modo tale da rendere prodotti ivi illustrati attraenti per i partners e clienti del paese di destinazione; questo è il secondo intervento, dopo quelli relativi all’analisi e alla ricerca di mercato, che va ad integrare il progetto per il quale si richiede il contributo.</t>
  </si>
  <si>
    <t>commercio al dettaglio di casalinghi, cristalleria e vasellame</t>
  </si>
  <si>
    <t>MANIFATTURA PER LA CASA ONLINE</t>
  </si>
  <si>
    <t>Il progetto sarà rivolto ai seguenti ambiti:
1.	SITO WEB AZIENDALE
2.	BUSINESS ON LINE
3.	MARKETING DIGITALE
4.	SOCIAL MEDIA MARKETING</t>
  </si>
  <si>
    <t>Fabbricazione di robot industriali</t>
  </si>
  <si>
    <t>INNOVAZIONE della STRATEGIA PROMOZIONALE: in questa fase verranno realizzati e poi tradotti in lingua inglese strumenti quali la nuova brochure aziendale da fornire in formato digitale alla forza vendita.
TEMPORARY EXPORT MANAGER e DIGITAL EXPORT MANAGER: attraverso l’utilizzo di un Digital Export Manager (DEM) l’obiettivo è quello di rendere consapevoli prima e poi autonomi i componenti della Squadra per il raggiungimento degli obiettivi di sviluppo commerciale estero.
SITO WEB AZIENDALE: In questa fase verrà realizzato il nuovo sito web in tedesco 
SOCIAL MEDIA MARKETING: Al fine di amplificare la conoscenza del brand si realizzeranno azioni di promozione sia sui social che su google per campagne di sponsorizzazione nei mercati individuati. In particolare il nostro mercato di riferimento è la Germania</t>
  </si>
  <si>
    <t>Gestione in remoto di produzione, progettazione, assistenza</t>
  </si>
  <si>
    <t>fabbricazione di parti e accessori di mobili</t>
  </si>
  <si>
    <t>Espansione commerciale verso mercati extra europei (Nord America e Sud Corea)</t>
  </si>
  <si>
    <t>Design per nuovi concetti abitativi</t>
  </si>
  <si>
    <t>ATTIVITÀ 1:  RACCOLTA DELLE INFORMAZIONI AZIENDALI; ATTIVITÀ 2: COSTRUZIONE DEL PIANO EXPORT; ATTIVITÀ 3: RICERCA CONTROPARTI E ORGANIZZAZIONE VIRTUAL B2B MEETINGS</t>
  </si>
  <si>
    <t>VIA PRIMO MAGGIO 25/A</t>
  </si>
  <si>
    <t>Potenziamento del brand Bearfitness sui mercati in cui già opera ed espansione su nuovi mercati di riferimento.</t>
  </si>
  <si>
    <t>implementare l`e-commerce B2C esistente con una nuova piattaforma più moderna e funzionale; nuova versione dello stesso dedicata al mercato B2B;  indagine di mercato volta a capire le necessità del pubblico di riferimento; campagne promozionali su google adwords e per le pubblicazioni sui profili facebook e instagram; foto video e storytelling.</t>
  </si>
  <si>
    <t>PRODUZIONE</t>
  </si>
  <si>
    <t>PROGETTO DI SVILUPPO MERCATI INTERNAZIONALI</t>
  </si>
  <si>
    <t xml:space="preserve"> implementare la piattaforma di e-commerce attuale basata su Magento e di sostituirla con una più tecnologicamente aggiornata quale Woocommerce; completo rifacimento dell’intera piattaforma e-commerce.  campagna di promozione B2B attraverso la rivista internazionale FOOD con tre campagne mirate al target di operatori del settore, prevalentemente retailers internazionali. azione promozionale sui principali social quali Instagram, Facebook, Pinterest, ritenuti strategici e in target con il prodotto</t>
  </si>
  <si>
    <t>FABBRICAZIONE DI APPARECCHI ELETTROMEDICALI</t>
  </si>
  <si>
    <t>FISIOLOGIA IN DINAMICA PER UN BENESSERE MADE IN ITALY</t>
  </si>
  <si>
    <t xml:space="preserve"> Analisi e ricerca di mercato nei Paesi di riferimento;
- Innovazione della strategia promozionale:  traduzione dei cataloghi/brochure/presentazioni aziendali in stretto coordinamento ed integrazione con i siti web aziendali da realizzare;
- Realizzazione di una piattaforma web B2B in lingua inglese, con opzione di traduzione in altre lingue;
- Realizzazione di una piattaforma e-commerce, con opzione di traduzione in varie lingue;
- Realizzazione di shooting fotografici still Life professionali e produzione/post-produzione video; 
- Attività di Social Media Marketing finalizzata alla realizzazione di una community; 
- Attività di email marketing programmato e cadenzato sulle necessità di informare con costanza la community realizzata sui brand Talamonti.</t>
  </si>
  <si>
    <t>Cucine da esterno</t>
  </si>
  <si>
    <t>Marketing digitale</t>
  </si>
  <si>
    <t>implementazione di sito, social attraverso un piano editoriale con investimenti in  Google advertising ma soprattutto Metabusiness gestore diretto dell promozioni di fcebook ed instagram.  I mercati di riferimenti ad alta conversione sono gli stati uniti, la parte più ricca dell`Europa, l`Australia ed alcuni paese asiatici come Singapore. L`obiettivo è anche arrivare nel medioriente.
Questo sarà eseguito da un social media manager mentre per la creazione di contunti digitali saranno affiancati, Fotografi, Filmaker, Stylist, Storyteller, Renderisti.</t>
  </si>
  <si>
    <t>Produzione di fondi per calzature in cuoio, plastica, gomma e materiale sintetico</t>
  </si>
  <si>
    <t>PROGETTO DI INNOVAZIONE DIGITALE E ESPANSIONE MERCATO</t>
  </si>
  <si>
    <t>configuratore 3D da integrare all’interno del portale Dami www.dami.it; investimenti  sui mercati della Serbia e della Bielorussia, attraverso l’acquisto di un pacchetto consulenza per analisi di questi nuovi mercati e la selezione di partner commerciali.</t>
  </si>
  <si>
    <t>commercio ingrosso cosmetici</t>
  </si>
  <si>
    <t>CREAZIONE E-COMMERCE ITALIA/EUROPA - INGRESSO NEI MERCATI ESTERI FISICI - DIVERSIFICAZIONE DEI CANALI DI VENDITA IN ITALIA</t>
  </si>
  <si>
    <t>Prodotti naturali in abbigliamento e cosmetica</t>
  </si>
  <si>
    <t xml:space="preserve">All’interno del sito di e-commerce sarà presente anche una parte “Visual” e “Blog”. Lo stesso sito sarà sostenuto da diverse campagne social ( Facebook, Linkedin ed Instagram ) e da un nuovo brand identity focalizzato sui vari mercati. Parallelamente all’interno dello stesso progetto cerchiamo di esportare in Europa e nei mercati extra UE i prodotti MAVI sfruttando i canali più o meno tradizionali per la vendita dei prodotti cosmetici ( Buyer internazionali, Shopping TV, Marketplace settoriali dedicati, ecc.. ). </t>
  </si>
  <si>
    <t>STRATEGIA DI INTERNAZIONALIZZAZIONE DI PELLETTERIE GIUDI S.R.L.</t>
  </si>
  <si>
    <t xml:space="preserve">Temporary Export Manager per impostare la strategia export, si occuperà di effettuare un’analisi analitica dei paesi target valutando opportunità/minacce e punti di forza/punti di debolezza, oltreché i vari competitors locali, nazionali ed internazionali e di individuare una strategia di vendita e distribuzione precisa per ogni singolo paese. 
-	Shooting per campagne pubblicitarie 
-	Social media marketing 
-	Implementazione B2B sito web aziendale e dell’utilizzo dell’e-commerce per poter vendere ad altre realtà imprenditoriali online.
</t>
  </si>
  <si>
    <t>SETTORI PRIMARI, INDUSTRIE E TRASFORMAZIONE ALIMENTARE, GASTRONOMICA,</t>
  </si>
  <si>
    <t>ESPANSIONE COMMERCIALE DI OLEIFICIO BRUNIROSSI SAS DI ROSSI PIERA &amp; C.</t>
  </si>
  <si>
    <t>Prodotti biologici e naturali</t>
  </si>
  <si>
    <t xml:space="preserve">utilizzo della consulenza specialistica del TEM digitale:
 - Finalità 1) Analizzare e valutare le potenzialità commerciali,
 - Finalità 2) Individuare e acquisire nuovi clienti per consentire l’accesso o l’espansione della presenza delle imprese nei mercati esteri. 
</t>
  </si>
  <si>
    <t xml:space="preserve"> fabbricazione di altre attrezzature per cablaggio</t>
  </si>
  <si>
    <t xml:space="preserve">Progetto di Trasformazione Digitale </t>
  </si>
  <si>
    <t>SITO WEB AZIENDALE: In questa fase verrà realizzato il nuovo sito web in lingua inglese; MARKETING DIGITALE: ovvero una brand e digital strategy per attivare l’e-commerce.</t>
  </si>
  <si>
    <t>Via dell'Artigianato 1</t>
  </si>
  <si>
    <t>TERRE ROVERESCHE</t>
  </si>
  <si>
    <t>FABBRICAZIONE DI MACCHINE PER L`INDUSTRIA DELLE MATERIE PLASTICHE E DELLA GOMMA</t>
  </si>
  <si>
    <t>Riorientamento della commercializzazione di macchinari destinati al mercato russo verso mercati del Nord Europa</t>
  </si>
  <si>
    <t>Le azioni che l’impresa intende realizzare sono azioni di marketing, inclusa la realizzazione di un apposito sito web e marketing digitale, destinati al rafforzamento della presenza dell’azienda sul mercato tedesco, danese, del benelux e francese</t>
  </si>
  <si>
    <t>commercio all`ingrosso di vini</t>
  </si>
  <si>
    <t>ITALY TASTE OF BEAUTY – opportunità di sviluppo  di affari con nuovi mercati</t>
  </si>
  <si>
    <t>Agricoltura, allevamento e pesca di precisione</t>
  </si>
  <si>
    <t xml:space="preserve">New business opportunities in W/Africa, East Coast US, Sud Corea, Giappone, Cina, korea, Filippine
ANALISI E RICERCHE DI MERCATO 
SCOCIAL MEDIA MARKETING  
E MARKETING DIGITALE  </t>
  </si>
  <si>
    <t>secondario</t>
  </si>
  <si>
    <t>BILÙ L’INNOVATIVO DISPOSITIVO PER LE PULIZIE DEL PAVIMENTO</t>
  </si>
  <si>
    <t>SITO WEB AZIENDALE: In questa fase verrà ampliato il nuovo sito web in lingua inglese  
SOCIAL MEDIA MARKETING: si realizzeranno azioni di promozione sia sui social che su google per campagne di sponsorizzazione nei mercati individuati.</t>
  </si>
  <si>
    <t>VIA DEGLI ABETI 104</t>
  </si>
  <si>
    <t>ABBIGLIAMENTO</t>
  </si>
  <si>
    <t>New e-commerce: fra omnichannel ,RFID e realtà aumentata il futuro della vendita in rete</t>
  </si>
  <si>
    <t>Etichettatura intelligente per la tracciabilità</t>
  </si>
  <si>
    <t xml:space="preserve">a) INNOVAZIONE della STRATEGIA PROMOZIONALE : spese di consulenza per la progettazione, creazione e sviluppo di vetrine digitali.
b) MARKETING DIGITALE: Lead Generation &amp; Sales Automation; Strategia Web Marketing multichannel; Produzione contenuti per il marketing;  
c) BUSINESS ON LINE 34k 3 mesi tempo stimato : spese per l’utilizzo di un market place (spese di avvio dell’utilizzo di un marketplace, spese per l’indicizzazione della piattaforma o del marketplace) e creazione e sviluppo di una piattaforma e-commerce proprietaria (creazione, acquisizione e configurazione della piattaforma, componenti hardware e software per la gestione degli ordini, circuiti di pagamento, servizi cloud, integrazione con ERP, CRM, AI e realtà aumentata, creazione e configurazione di app).  
d) SOCIAL MEDIA MARKETING 7k tempo stimato avvio 3 mesi : spese per azioni di social media marketing incluso l’utilizzo di influencers, digital advertising (ad es. Google Ads), per campagne di sponsorizzazione nei mercati individuati nel progetto, per storytellers e storytelling che promuovano l’azienda nei mercati prescelti. Sono inoltre ammesse le spese per la realizzazione di video aziendali se l`attività è realizzata in lingua estera e se è coerente con i paesi target individuati;
</t>
  </si>
  <si>
    <t>Manifatturiero</t>
  </si>
  <si>
    <t>CIUCANI MOCASSINO MACHINERY investe nella digitalizzazione del reparto commerciale</t>
  </si>
  <si>
    <t>MANIFATTURIERO</t>
  </si>
  <si>
    <t>ITALTREND investe nella digitalizzazione del reparto commerciale</t>
  </si>
  <si>
    <t>INNOVAZIONE della STRATEGIA PROMOZIONALE: predisposizione, revisione, traduzione dei cataloghi/brochure/presentazioni aziendali; spese di
consulenza per la progettazione, creazione e sviluppo di vetrine digitali;
ANALISI E RICERCHE DI MERCATO: in collaborazione con uno Studio specializzato, verranno avviate attività di consulenza relative ad Analisi per l`individuazione di nuovi mercati e nuovi fornitori, Analisi Economico/Sociale e selezione dei Paesi Target, Analisi per selezione di partners commerciali e clienti finali;
SITO WEB AZIENDALE: si procederà, sempre con l`ausilio dello Studio specializzato con l'implementazione, la traduzione in lingua estera dei contenuti del sito internet dell'impresa eper l'avvio e implementazione di sistemi di assistenza clienti in live chat e instant messenger in lingua estera; spese per shooting fotografici e per video making;
MARKETING DIGITALE: verranno avviate attività per lo sviluppo di una strategia di export digitale realizzata, attraverso uno o più canali digitali quali:Digital export assessment, Digital &amp; Brand Strategy per attivare e migliorare l'e-commerce; individuazione e posizionamento del prodotto su Marketplace adeguati, ottimizzazione SEO e Advertising; Lead Generation &amp; Sales Automation; Strategia Web Marketing multichannel;Produzione contenuti per il marketing.</t>
  </si>
  <si>
    <t>Imbottigliamento e confezionamento di vino</t>
  </si>
  <si>
    <t>La Enotech Wine Service nel mercato internazionale</t>
  </si>
  <si>
    <t>Realizzazione e Sviluppo Sito Web multilingua; consulenza per analisi e ricerche di mercato; campagne social mirate ai paesi target; supporti off-line multilingua; ottimizzazione SEO e advertising; azioni di social media marketing; Servizio Consulenza Digital Export Manager; Gestione Canali Sociale (Facebook e Instagram); realizzazione video aziendali in lingua straniera.</t>
  </si>
  <si>
    <t>TEMPORARY EXPORT MANAGER e DIGITAL EXPORT MANAGER:  utilizzo di un Digital Export Manager (DEM); SITO WEB AZIENDALE: In questa fase verrà ampliato il sito web nelle lingue straniere; SOCIAL MEDIA MARKETING: Al fine di amplificare la conoscenza del brand si realizzeranno azioni di promozione sia sui social che su google per campagne di sponsorizzazione nei mercati individuati. In particolare i nostri mercati di riferimento sono Spagna, Germania, Croazia, Romania.</t>
  </si>
  <si>
    <t>Commercio elettronico al dettaglio di mobili per la casa</t>
  </si>
  <si>
    <t>Stilprojectstore - internazionalizzazione e consolidamento del brand nei mercati europei</t>
  </si>
  <si>
    <t>Mobili ed elettrodomestici connessi (IoT)</t>
  </si>
  <si>
    <t>innovare la piattaforma e-commerce https://stilprojectstore.com;  La nuova piattaforma software sarà sviluppata e innovata da Webemento, permetterà di usufruire di un sito e-commerce multilingua; Consulenza per l’analisi e ricerca di nuovi mercati, nuovi fornitori, analisi economico-sociali e selezione dei paesi target. Analisi per selezione di partners commerciali e clienti finali; etc</t>
  </si>
  <si>
    <t>ARTIGIANATO</t>
  </si>
  <si>
    <t>VALPAINT - 4 INNOVATIVE SOLUTIONS</t>
  </si>
  <si>
    <t xml:space="preserve">ATT.1: Innovazione della presenza online del Brand: studio critico del sito web aziendale, analisi del traffico e del posizionamento del sito sui motori di ricerca;Analisi dei competitor attraverso il consulto di piattaforme di webscraping, analytics e hacking per individuare le keywords da integrare nei testi del sito; Implementazione sito web aziendale: azioni di ottimizzazioni dei contenuti in modo da migliorare il “Search Engine Results Page”; creazione nuove pagine di contenuto; ottimizzazione dell`interfaccia di navigazione del sito per i motori di ricerca;
ATT.2: Innovazione del digital e social media marketing: Ideazione e creazione di nuovi contenuti digitali utili a realizzare il materiale promozionale da pubblicare sul sito web e sui canali Social media aziendali; Sviluppo del marketing digitale tramite la sperimentazione di un processo di creazione di NFT e creazione di una sede VALPAINT su Decentraland; Sviluppo azioni di social media marketing basate sulle nuove tecnologie dell’informazione e della comunicazione; campagne advertising (Facebook Ads e Instagram Ads); e-mail marketing; collaborazioni con influencer dei paesi target.
</t>
  </si>
  <si>
    <t>TERZIARIO</t>
  </si>
  <si>
    <t>GCOM VISUAL MAGNETICS – Nuove soluzioni per l’arredamento fast</t>
  </si>
  <si>
    <t xml:space="preserve">
ricerca ed analisi di mercato per comprendere le richieste ed i prodotti più richiesti dai consumatori; progettazione e design dei prodotti; realizzazione di un catalogo digitale e fisico; design e realizzazione di un sito e-commerce; design e realizzazione di un sito web aziendale con blog aziendale; creazione contenuti per il blog aziendale; design e realizzazione della grafica; definizione e applicazione di strategie social media marketing e web marketing (content creation, copywriting, social adv, google adv, e-mail marketing); 
attività di influencer marketing (strategia di influencer marketing, selezione e contatto degli influencer, invio di prodotti)</t>
  </si>
  <si>
    <t>Applicazioni digitali creative</t>
  </si>
  <si>
    <t>ARREDO</t>
  </si>
  <si>
    <t xml:space="preserve">GROTTINI RETAIL EVOLUTION: soluzioni innovative per nuove esperienze di acquisto </t>
  </si>
  <si>
    <t xml:space="preserve"> studio del mercato di riferimento; Realizzazione di una nuova strategia di comunicazione aziendale focalizzata sull’idea di nuovi spazi retail in cui si incentiva l’interazione tra le persone; Progettazione di una nuova immagine aziendale e rebranding del nuovo servizio offerto; Sviluppare soluzioni ICT che sono al servizio del brand e suggeriscono soluzioni per incrementare il successo e la fidelizzazione della clientela; Sviluppare una nuova strategia comunicativa e di marketing.</t>
  </si>
  <si>
    <t xml:space="preserve">  Calzature, prodotti in pelle, abbigliamento, accessori, gioielleria, cosmetica</t>
  </si>
  <si>
    <t>INSIEME PIU’ LEGGERI SUL PIANETA - TOGHETER, FOR A GENTLE FOOTPRINT ON THE EARTH</t>
  </si>
  <si>
    <t>A) INNOVAZIONE della STRATEGIA PROMOZIONALE attraverso il potenziamento degli strumenti  promozionali in lingua straniera e presentazioni aziendali ed il coinvolgimento nelle azioni promozionali (produzione di materiale promozionale per la partecipazione a fiere (es. EcoLife Scandinavia/Natural Health&amp;Beauty Scandinavia), eventi su piattaforme digitali e per l’accompagnamento di Campionature nei Paesi Target. Spesa Prevista: 3.000€
C) ANALISI E RICERCHE DI MERCATO svolta da PoloBio attraverso spese di consulenza relative ad Analisi per l’individuazione di nuovi mercati, Analisi Economico/Sociale e selezione dei Paesi Target, Analisi per selezione di partners commerciali e clienti finali. Spesa Prevista: 20.000€
D) SITO WEB AZIENDALE attraverso la creazione del sito internet dell’impresa, spese per shooting fotografici e per video making. Spesa Prevista: 13.000€
E) MARKETING DIGITALE attraverso la Produzione di contenuti per il marketing. Spesa Prevista: 16.000€
F) BUSINESS ON LINE attraverso la creazione di LANDING PAGE di collegamento con il nostro shoponline e con i shoponline  dei nostri importatori/clienti  nelle aree target del progetto. Spesa Prevista: 3.000€</t>
  </si>
  <si>
    <t>produzione fette biscottate e di biscotti; produzione di prodotti di pasticceria conservati</t>
  </si>
  <si>
    <t>“Iproteinfit”: piano d’azione per l’ingresso nel mercato Tedesco.</t>
  </si>
  <si>
    <t>Alimenti funzionali, nutraceutica</t>
  </si>
  <si>
    <t xml:space="preserve">Acquisto di dati di mercato su banche dati di settore; Ricerca e servizi di consulenza per identificazione del consumatore tipo; Analisi della concorrenza e delle strategie di prezzo sul mercato; Ricerca ed analisi dei canali a maggior potenziale per il posizionamento della linea; Studio e analisi dimensioni/grammature del prodotto adatte al canale ed al mercato; Analisi e consulenza per la ricerca dei prospetti, potenziali figure a cui fare “pitch” del progetto
Altro investimento necessario alla presentazione della linea è l’elaborazione del packaging del prodotto e saranno svolte le seguenti attività:
•	strutturazione del progetto grafico e consulenza sul lay out adatti al mercato
•	ricerca sui claim da vantare sul prodotto e consulenza circa gli aspetti regolatori nel mercato di riferimento
•	ricerca e consulenza su etichettatura ambientale e norme che regolano lo smaltimento dell’imballo/i 
•	servizio di traduzione delle etichette in lingua locale 
Una volta chiariti questi aspetti relativi al prodotto ed al packaging, si lavorerà sulle strategie di marketing di vendita e promozionale del progetto, i cui principali investimenti riguarderanno:
•	Consulenza per progettazione, predisposizione e traduzione del materiale di vendita (cataloghi, brochure, slides, video)
Il Costo stimato è di € 10.000 la copertura dei punti sopra esposti. 
Per arrivare al conseguimento degli obiettivi e dei risultati attesi, l’azienda prevede inoltre di sostenere anche le seguenti spese:
o	Servizi di consulenza tramite agenzia per impostazione della strategia comunicativa verso il consumatore tipo
o	Creazione di pagine nei social di riferimento sia con target consumer (Facebook, Instagram, Twitter, Tik Tok) che B2B (e.g: Linkedin)
o	Creazione di un sito web dedicato al brand in multilingua
o	Elaborazione di un piano editoriale di contenuti adeguato ad ogni canale
o	Campagne sponsorizzate nei social media e digital advertising localizzato al mercato di riferimento.
o	Ottimizzazione Seo 
o	Shooting fotografico dei prodotti e video making in lingua per la creazione di un pacchetto di presentazione aziendale adeguato da presentare alle catene di distribuzione  
o	Creazione di un marketplace per la vendita della linea e relative spese di avviamento dell’infrastruttura software e hardware
</t>
  </si>
  <si>
    <t>fabbricazione di altri prodotti in minerali non metalliferi nca</t>
  </si>
  <si>
    <t>SVILUPPO E CONSOLIDAMENTO MERCATI ESTERI NEL SETTORE DELLE DELLA FABBRICAZIONE DI FIBRE SINTETICHE E ARTIFICIALI</t>
  </si>
  <si>
    <t>Sostenibilità energetica, riscaldamento, condizionamento dell’edificio</t>
  </si>
  <si>
    <t xml:space="preserve">TEM: € 35.000,00 La figura individuata avrà il preciso ruolo di affiancamento al personale individuato dall’azienda al preciso scopo di migliorarne le competenze in ambito estero e potenziandone le conoscenze in ambito internazionale (Kazakhstan, Azerbaigian, Estonia, Lettonia, Lituania). Poiché si tratta di Paesi che risultano collocati in un’area strategica dal punto di vista dell’utilizzo dei materiali e prodotti venduti, è particolarmente importante comprendere e far emergere quelli che possono rappresentare elementi fondamentali per lo sviluppo commerciale in quei territori. Inoltre, vista l’affinità e la prossimità geografica con questi Paesi, viene data rilevanza anche a quei paesi come UK, Finlandia che di fatto rappresentano un importante mercato di potenziali utenti interessati ai prodotti realizzati dall’azienda.
ANALISI MERCATO: € 5.000,00 Questo passaggio rappresenta la naturale integrazione alle attività sopra individuate e potrà configurarsi come un’ottima raccolta di informazioni e analisi strategica dei mercati individuati.
Tale analisi, in primo luogo, ha l’obiettivo di comprendere al meglio i bisogni dei consumatori dello specifico settore nei mercati individuati, in modo da offrire un prodotto adeguato che riesca ad attrarlo. 
SITO WEB: € 15.000,00 Configurazione e sviluppo dei contenuti del sito internet dell’impresa, con traduzione in lingua dei contenuti, obiettivo di perfezionarne l’estetica al fine di aumentarne il rendimento.
La traduzione dei contenuti del sito in lingua permetterà di rendere il sito web più immediato ad un pubblico estero e di più facile lettura. Per garantire che i contenuti inseriti siano di qualità sarà necessario utilizzare un servizio di traduzione professionale.
SOCIAL MEDIA MARKETING: € 5.000,00 Sono attività che risulteranno fondamentali per la realizzazione di campagne di promozione nei mercati individuati dal progetto. Tramite inserzioni specifiche vengono raggiunti i target clienti, ottenendo così un miglioramento del seguito da parte della clientela.
</t>
  </si>
  <si>
    <t>via TOSCANA 27</t>
  </si>
  <si>
    <t>LAVORAZIONE E TRASFORMAZIONE DI CARNI</t>
  </si>
  <si>
    <t>NUOVI ORIZZONTI COMMERCIALI</t>
  </si>
  <si>
    <t>Tracciabilità, qualità e sicurezza alimentare</t>
  </si>
  <si>
    <t>analisi e ricerche di mercato; sito web aziendale; innovazione della strategia promozionale, la società intende sviluppare un sito dinamico che risponda al presupposto di una comunicazione del territorio, in modo particolare della Regione Marche, al presupposto di una filiera corta e al presupposto di rendere il sito fruibile direttamente come vendita al consumatore finale. Nell`innovazione della strategia promozionale, si porrà particolare attenzione alle attività di trade sia nei canali della grande distribuzione, sia in quelli di eccellenza, sia nei canali di distribuzione diretta del food del settore horeca</t>
  </si>
  <si>
    <t>FABBRICAZIONE DI PRODOTTI PER TOLETTA: PROFUMI, COSMETICI, SAPONI E SIMILI A BASE NON ALCOLICA</t>
  </si>
  <si>
    <t>RIORIENTAMENTO E AMPLIAMENTO DEI MERCATI DI AREA06 DERMOLAB S.N.C. DI MOSCI DONATO E SALVI ELISA</t>
  </si>
  <si>
    <t>Realizzazione e lo sviluppo di una piattaforma e-commerce e relativi servizi e consulenze finalizzati a creare o migliorare la qualità del sito web, sotto il profilo contenutistico e grafico, e delle sue prestazioni e fruibilità. Costo dello sviluppo 8.000€
Attività di  TEM: Temporary Export Manager, di Geomarketing e contact Management (costo 10.400€) di saranno divise in:  Geomarketing Plan;  Elaborazione proposta di valore; Creazione Banca Dati; Redazione Script; Formazione Operatori; Contact Management; Individuazione contatti interessati ad appuntamento; Gestione agenda visite; Reportistica. 
Analisi e ricerche di clienti e distributori nel mercati tedesco, austriaco e svizzero (720€ per ogni mercato)
Installazione delle lingue straniere nell’attuale piattaforma e l’attivazione di specifici plugin WPML (costo 3.600€). 
Live chat e instant messenger in lingua che permetteranno di rispondere automaticamente ad alcune domande poste dal cliente che chatta e, se la risposta automatica non soddisfa il cliente, Seivi può demandare tutto all’invio di un form o di una mail di contatto o chattare direttamente.  (costo 2.160€) 
Shooting fotografici e video making: 50 scatti fotografici del prodotto e scatti fotografici del prodotto con sfondo bianco di n. 50 prodotti.
Servizio fotografico 800€
Costo giornaliero* videomaker 70€
Produzione riprese 1.000€
Montaggio audio-visivo 655€ 
Spese per lo sviluppo di una strategia di export digitale realizzata, attraverso più canali digitali quali Google ADS e Facebook ADS in lingua tedesca, attività necessaria per raggiungere la conoscenza del brand.  (costo 4.320€ per ogni canale scelto) 
Tempistiche 12 giorni - 6 mesi di campagna
Individuazione e posizionamento del prodotto su Marketplace adeguati, ottimizzazione SEO e Advertising. Attività necessaria per raggiungere ottimizzazione SEO e il vero posizionamento di un set di 20 parole chiave scelte da Area 06. Il sito web sarà creato per essere letto al meglio dai motori di ricerca (in primis, Google), ma anche per posizionarsi nelle migliori posizioni di google.de per le entità semantiche collegate alle 20 parole chiave scelte: questo permetterà di ricevere visite organiche in target dal pubblico tedesco, austriaco e svizzero. Il lavoro di ottimizzazione SEO abbraccia diverse aree e richiede interventi sia sulla parte strutturale del sito sia sul linguaggio HTML, così come anche sui contenuti, siano essi testuali oppure relativi ad immagini.
Audit SEO - 3 giorni lavorativi - costo 1.080€
Ricerca e definizione delle parole chiave con cui posizionarsi ed attività SEO - 3 giorni lavorativi - costo 1.080€
Ottimizzazione interna al sito - 10 giorni lavorativi - 3.600€
Link building - 5 giorni lavorativi - 1.800€
Link building - budget consigliato per l’attività di acquisto link e guest posting: 3.000€</t>
  </si>
  <si>
    <t>commercializzazione mobili</t>
  </si>
  <si>
    <t>L’ingresso di Exenza studio in nuovi mercati attraverso un processo di ottimizzazione digitale della rete vendita</t>
  </si>
  <si>
    <t>Mobili a zero emissioni</t>
  </si>
  <si>
    <t>Catalogo, analisi di mercato, sito web aziendale, ottimizzazione seo, pubblicità on line</t>
  </si>
  <si>
    <t>fabbricazione di altre apparecchiature per illuminazione</t>
  </si>
  <si>
    <t xml:space="preserve">Diversificazione strategica per il mercato di Fala - Sergio Marchetti </t>
  </si>
  <si>
    <t>Innovazione della strategia promozionale € 46.000,00
-	Temporary export manager € 20.000,00
-	Analisi di mercato € 10.000,00
-	Sito web € 10.000,00</t>
  </si>
  <si>
    <t>Lavori di meccanica generale</t>
  </si>
  <si>
    <t>Ennegi S.r.l. : nuove relazioni commerciali per vendere ed acquistare con condizioni più favorevoli</t>
  </si>
  <si>
    <t xml:space="preserve">TEM e DEM USA Canada Messico, revisione catologhi per USA Canada, Messico; Analisi di mercato, social media marketing, implementazione sito web. </t>
  </si>
  <si>
    <t>tra 0 e 10%</t>
  </si>
  <si>
    <t>Manifattura - fabbricazioni di parti in cuoio per calzature</t>
  </si>
  <si>
    <t>Eurosuole: digital marketing e comunicazione</t>
  </si>
  <si>
    <t xml:space="preserve">Le spese sono state progettazione in coerenza con gli obiettivi aziendali. I costi sono stati pensati in relazione alle attività che potranno essere realizzate:
1. SITO WEB AZIENDALE
Questa spesa permetterà all’azienda di realizzare uno shooting fotografico professionale e tutte le attività connesse utili alla realizzazione dei contenuti. 
2. SOCIAL MEDIA MARKETING
Questa spesa avrà un ruolo fondamentale per lo sviluppo di nuovi mercati e rafforzamento dei mercati in cui l’azienda è già presente. L’utilizzo di una strategia digitale rappresenta un elemento estremamente innovativo per l’azienda. 
Le attività consisteranno nello sviluppo di una strategia di social media marketing e management social media e creazione di campagne ADV	
4.	MARKETING DIGITALE
Questa spesa permetterà all’azienda di realizzare video aziendali per la promozione delle proprie attività verso clienti e fornitori. Questa spesa comprenderà un concept creativo comprensivo di script e mood board o mood video.		
</t>
  </si>
  <si>
    <t>produzione pennelli</t>
  </si>
  <si>
    <t>Restyling sito web multilingua</t>
  </si>
  <si>
    <t>L’investimento di oltre 13 mila euro interesserà la realizzazione di cataloghi e listini in doppia lingua (inglese e francese), l’aggiornamento del sito sempre in doppia lingua (inglese e francese) e la gestione dell’attività di Social Media Marketing, ormai essenziale per qualsiasi tipologia di azienda. L’obiettivo è una comunicazione coerente sia per quanto riguarda i cataloghi che presentano gli agenti commerciali, sia per quanto posso consultare tramite sito web.</t>
  </si>
  <si>
    <t>Lavorazione e trasformazione di carni</t>
  </si>
  <si>
    <t>Il Salumificio di Genga nei mercati UE ed Extra UE</t>
  </si>
  <si>
    <t>Packaging innovativo e conservazione</t>
  </si>
  <si>
    <t>Dtem qualificato, strategia commerciale e redigere un budget per le varie attività condividendo con l’azienda obiettivi e azioni.
Le restanti spese programmate serviranno per adeguare il sito e la promozione/marketing digitale ai mercati di destinazione perché sarà importante comunicare in lingua giapponese (Giappone) e francese ed inglese (Canada) per essere piu’ incisivi con il consumatore finale e con i buyers di riferimento. attività di shooting fotografico e video making oltre che di pianificazione marketing per il piano editoriale digitale e le sponsorizzazioni dei post aziendali o dell’ottimizzazione delle ricerca SEO ( indicizzazione key words.. )</t>
  </si>
  <si>
    <t>produzione di macchine confezionatrici e dosatrici   per il confezionamento di prodotti polverosi, granulari, liquidi e cremosi, nonché pezzi singoli in bustine monodose termosaldate sui 4 lati ed in versione stick-pack (confezioni tubolari).</t>
  </si>
  <si>
    <t>OMAG si apre al mondo digitale</t>
  </si>
  <si>
    <t xml:space="preserve">L’attività di Brand Manifesto e digital marketing: l’analisi e le ricerche di mercato e l’innovazione della strategia promozionale; sviluppo del proprio sito web, con l’obiettivo che questo diventi quanto più open, vicino e fruibile al cliente, al prospect ed in ogni caso che diventi il mezzo strategico all’apertura a nuovi mercati. 
Il sito web avrà carattere internazionale anche grazie all’implementazione multilingua: italiano, inglese, russo.
Relativamente al nuovo sito web, il progetto prevede: sviluppo su piattaforma WordPress, redesign del sito web, analisi funzionale, progettazione e proposte grafiche, sviluppo template, multilingua (italiano, inglese, russo), sviluppo sezioni e pagine di servizio, miglioramento dell’accesso alla scheda prodotto, test e “go live”. </t>
  </si>
  <si>
    <t>VIA DEL PROGRESSO 15</t>
  </si>
  <si>
    <t>PRODUZIONE DI ARTICOLI CASALINGHI, STAMPAGGIO, VERNICIATURA, LAVORAZIONE PER CONTO TERZI DI ARTICOLI CASALINGHI</t>
  </si>
  <si>
    <t>Consolidamento nei mercati già serviti e ricerca di nuovi mercati attraverso canali di e-commerce e presenza tecnologicamente avanzata sul web.</t>
  </si>
  <si>
    <t>Il progetto è diviso in due parti:
•	Business on line: Realizzazione, ottimizzazione e pubblicazione online di un sito e-commerce attraverso l’utilizzo del CMS Wordpress (Woocommerce). Il sito sarà indicizzato e ottimizzato dal punto di vista SEO; 
-	Implementazione del CRM Salesforce per raccogliere tutti i contatti degli utenti; 
-	Implementazione e integrazione delle principali modalità di pagamento (Stripe e PayPal, Bonifico Bancario, Satispay, Contrassegno ecc.) 
-	Installazione del software gestionale per l’organizzazione degli ordini; 
-	Sincronizzazione dei prodotti con Google Merchant Center per espandere la copertura dei prodotti nel motore di ricerca etc.
•	Riprogettazione del sito internet aziendale: Studio, creazione, inserimento e traduzione in lingua estera di tutti i contenuti del sito internet dell’azienda. I testi saranno in linea con il tono di voce aziendale e rispecchiano i valori del brand; 
-	Installazione di un sistema per poter fornire l’assistenza clienti in tempo reale (live chat, instant messenger, chatbot) anche il lingua estera, in modo tale da fornire immediatamente aiuto e supporto a tutti gli utenti che navigano all’interno del sito; 
-	Creazione di shooting fotografici da inserire nelle pagine del sito: 
o Shooting emozionale: che vada a raccontare l’azienda Domo, la sua storia e la sua territorialità: 
o Shooting prodotti: realizzazione di scatti fotografici per ogni prodotto, così da poterli promuovere con efficacia all’interno dell’e-commerce; 
-	Realizzazione di 3 video aziendali: 
o Video emozionale: con lo scopo di comunicare al pubblico di riferimento la parte più umana dell`impresa; 
o Video corporate: un video classico di presentazione aziendale; 
o Video spot pubblicitario: con l’obiettivo di farlo girare all’interno delle varie piattaforme online (Facebook, YouTube, etc) o in TV; 
-	Realizzazione di landing page in multilingua da implementare sul sito da utilizzare per le attività di marketing.</t>
  </si>
  <si>
    <t>costruzione, manutenzione e riparazione stampi</t>
  </si>
  <si>
    <t>AZIONI RIVOLTE ALL’INCREMENTO DELLA QUOTA DI MERCATO SERVITA NEL SUD AMERICA E PENETRAZIONE DEL NUOVO MERCATO NORD AFRICANO</t>
  </si>
  <si>
    <t>Nuovi materiali ecosostenibili e performanti</t>
  </si>
  <si>
    <t>Sito web: il sito web, già esistente, verrà implementato e aggiornato con l’inserimento dei prodotti che si intende spingere nei paesi sopracitati.Tutti i prodotti saranno descritti nelle lingue: italiano, inglese, francese e spagnolo, quest’ultime di interesse per intercettare i nuovi target in sud America e nord africa.
Verrà inoltre realizzato un video aziendale di presentazione, al fine di mostrare le competenze, le dotazioni tecnologiche e lo staff aziendale agli attori dei mercati target che la società si propone di raggiungere con la presente proposta.
2. Social media marketing: l’azienda, i suoi servizi e i suoi prodotti verranno comunicati online anche attraverso i canali social Instagram e Facebook, con posting costante composto da visual e copy ideati ad hoc. I copy saranno multilingua: italiano, inglese, francese e spagnolo. Nel piano editoriale, composto da 3 post a settimana, verranno inseriti i prodotti che l’azienda intende posizionare e vendere nei sopracitati paesi.
Avendo una pagina Facebook aziendale, verrà aggiunta la vetrina prodotti, ovvero un’apposita sezione per pubblicare i prodotti presenti anche nel sito web e connetersi con piu’ clienti. 
3.social ads: in ottica di raggiungere i nuovi target di interesse, verranno implementate attivita’ di social advertising nei canali Facebook e Instagram. Le social ads saranno di due tipi: “boost ads” sui contenuti organici e “blind ads” che portino maggiore visibilità e traffico al sito web. Per raggiungere il nuovo target è fondamentale creare delle sponsorizzate mieate: le inserzioni su Facebook e Instagram saranno indirizzate al pubblico potenziale nei paesi del sud america e del nord africa, sotto forma di contenuto nativo, con l’obiettivo di creare notorietà di marca e traffico qualificato al sito. 
4.google ads: per rendere l’azienda visibile a chiunque abbia bisogno dei suoi prodotti. La rete di ricerca google consene infatti di realizzare e mostrare annunci pubblicitari agli utenti che stanno attivamente cercando le parole chiave di nostro interesse. Sarà così possibile intercettare nuovi potenziali clienti in tutto il mondo, in particolare la nostra attività sarà volta a raggiungere clienti nei paesi del sud America e nel nord africa, con attenzione al Marocco.
5. Marketing digitale: newsletter. La newsletter è un messaggio di posta elettronica inviata
Periodicamente grazie a piattaforme specifiche, che sfrutta i contatti o gli indirizzi email in possesso di un’azienda.
Se ben strutturata può essere un ottimo strumento in quanto grazie alla newsletter si può:
• ottenere più accessi al sito inserendo link diretti, indirizzando le
Persone ad un articolo o alla scheda di un prodotto;
• creare un rapporto diretto e di fiducia con le persone che hanno scelto
Di ricevere le nostre comunicazioni;
• includere in un solo invio più argomenti: redazionali, racconto di eventi,
Prodotti, sconti, episodi significativi della vita aziendale, soluzioni ai
Problemi / ai bisogni ed informazioni pratiche;
• programmare l’invio dei messaggi secondo una cadenza precisa (una
Volta al mese, due volte al mese, ecc.) E avere la possibilità di rimanere
Impressi nella mente dei clienti o dei potenziali clienti.
La newsletter pensata per la società sarà incentrata sui prodotti che si vogliono spingere nei nuovi mercati target in Sud America e Nord Africa.</t>
  </si>
  <si>
    <t>Calzature</t>
  </si>
  <si>
    <t>REborn IN NUOVI MERCATI</t>
  </si>
  <si>
    <t>RICERCA DI PRODOTTO: ricerca di materie prime riciclate per innovare la collezione con calzature sostenibili e ad impatto zero, che possono poi a loro volta essere nuovamente riciclate.  Gli scarti diventano una risorsa. Tutti i materiali utilizzati(per la maggior parte Made in Marche) rispondono ad elevati standard qualitativi e sono certificati:REACH, FSC, Global, Recycled Standard, Recicled Claim Standard, etc.
-	RICERCHE E ANALISI DI MERCATO:  individuazione dei mercati e dei Paesi strategici e funzionali agli obbiettivi di riorientamento e diversificazione dell’azienda. Focus sui Paese europei(Germania, Francia, Belgio, Olanda, Italia, Austria) in quanto maggiormente sensibili eindottrinati al tema della sostenibilità;
-	STRATEGIE DI MERCATO: creazione e sviluppo del sito online ed e-commerce(.eu) in lingua inglese per il commercio a privati B2C, costituzione di una rete di vendita tramite agenti dislocati nei vari paesi e collaborazione con 6 showroom in Italia;  partecipazione  a importanti fiere sulla calzatura (es. MICAM, PREMIUM,…), collaborazione con vari influencer per promuovere e sponsorizzare l’azienda e il prodotto nei mercati prescelti;
-	STUDIO, IDEAZIONE E REGISTRAZIONE LOGO/MARCHIO:  il marchio studiato e ideato ad hoc per il lancio della nuova collezione è registrato sia a livello nazionale che internazionale in modo tale da avere un prodotto ancora più forte con cui aprirsi al mercato europeo;
-	SHOOTING, CAMPAGNE PUBBLICITARIE, GRAFICHE E VIDEO PROMOZIONALI: organizzazione e predisposizione di tutte quelle attività di marketing, social media marketing e comunicazione finalizzate ad accrescere la notorietà dell’azienda e a consentire la penetrazione nei mercati target.</t>
  </si>
  <si>
    <t>PRODUZIONE E COMMERCIALIZZAZIONE DI CALZATURE</t>
  </si>
  <si>
    <t>NAPOLEONI 2022- DIGITAL INNOVATION FOR NEW MARKETS</t>
  </si>
  <si>
    <t>ATT.1: Predisposizione del progetto di internazionalizzazione nei paesi target
1.1: Analisi sulle dimensioni e caratteristiche dei mercati di riferimento;
1.2: Ricerca di nuovi clienti, sia in forma diretta che attraverso strutture di rivendita;
1.3: Analisi dei competitor e del loro posizionamento commerciale;
1.4: Individuazione di partner locali, iniziative commerciai e principali canali marketplace con cui avviare collaborazioni commerciali.
ATT.2: Innovazione digitale per il commercio estero 
2.1: Sviluppo di look book digitali per i clienti stranieri;
2.2: Upgrade dell’area riservata per la condivisione delle collezioni con i clienti B2B;
2.3: Upgrade del design del sito web aziendale in modalità multilingua e dei contenuti digitali</t>
  </si>
  <si>
    <t>VIA VAL CESANO 66</t>
  </si>
  <si>
    <t>Costruzione di Imbarcazioni da diporto</t>
  </si>
  <si>
    <t>COSTRUIRE UN NUOVO POSIZIONAMENTO E STRATEGIA DEL BRAND PER RISPONDERE ALLE CRISI DI MERCATO</t>
  </si>
  <si>
    <t>Progettazione e traduzione cataloghi, analisi di mercato, sito web foto e video</t>
  </si>
  <si>
    <t>Fabbricazione di altri articoli in materie plastiche nca</t>
  </si>
  <si>
    <t>EXPORT PLAN</t>
  </si>
  <si>
    <t>TEM, sito web, video aziendale</t>
  </si>
  <si>
    <t>Altre attività di consulenza imprenditoriale e altra consulenza amministrativo-gestionale e pianificazione aziendale</t>
  </si>
  <si>
    <t>Sviluppo delle strategie e azioni nei mercati internazionali per le PMI marchigiane: l`Albania e i Paesi Balcanici</t>
  </si>
  <si>
    <t>Aggiornare il sito web aziendale in lingua inglese (nei Paesi balcanici l’inglese è estremamente diffuso), convertirlo in e-commerce e introdurre sistemi di live chat in lingua con cui rispondere alle domande dell’utente. 
- Progettare e tradurre presentazioni della società e brochure relative ai nostri servizi. 
- Effettuare analisi e ricerche di mercato al fine di comprendere la fattibilità del progetto nei vari Paesi 
- Realizzazione di video aziendali in inglese (con sottotitoli nella lingua specifica di ogni Paese) e lo sviluppo di contenuti in formato storytelling per la promozione nelle pagine social della società.</t>
  </si>
  <si>
    <t>metalmeccanico</t>
  </si>
  <si>
    <t>Espansione estera</t>
  </si>
  <si>
    <t xml:space="preserve"> l’intervento si configura in due parti, l`una complementare all`altra: una prima fase è un’ analisi e pianificazione della strategia indispensabile al fine di porre le basi per un corretto approccio ai mercati esteri, una seconda fase maggiormente operativa e per noi coinvolgente, che vedrà l`affiancamento del nostro personale interno con un Temporary Export Manager,Grazie all`affiancamento di un Temporary Export Manager qualificato potremo acquisire, secondo la formula del “Learning by interacting”, il bagaglio di competenze necessarie a portarci verso una adeguata e completa copertura commerciale della nostra produzione sui mercati internazionali.</t>
  </si>
  <si>
    <t>servizi</t>
  </si>
  <si>
    <t>TERRE d’ITALY : RETI , TERRITORI , ECCELLENZE</t>
  </si>
  <si>
    <t>1.	STRATEGIE DI FIDELIZZAZIONE DI SUCCESSO
2.	TECNOLOGIA EVOLUTA
3.	MARKETING E PIANO DI COMUNICAZIONE</t>
  </si>
  <si>
    <t xml:space="preserve">corsi di formazione e corsi di aggiornamento professionale </t>
  </si>
  <si>
    <t>COACHING ONLINE</t>
  </si>
  <si>
    <t>La virtualizzazione della consulenza: coaching on line. Risulta ampliato il target di mercato raggiungibile, così come la gamma dell`offerta formativa proponibile.
Tutti questi servizi verranno offerti online, attraverso tecnologie all`avanguardia, con un nuovosito internet, maggiormente interattivo.
Tali sevizi verranno supportati e pubblicizzati tramite una campagna di marketing che comprende i principali canali social: Facebook, Twitter, Instagram, You Tube ecc...</t>
  </si>
  <si>
    <t>COMMERCIO ALL`INGROSSO CALZATURE E ACCESSORI</t>
  </si>
  <si>
    <t>FACCIAMO LE VALIGIE E ANDIAMO NEL FUTURO</t>
  </si>
  <si>
    <t>Analisi di tipo socio-economico del mercato cinese e taiwanese delle calzature e dell’abbigliamento per bambini, con l’obiettivo di selezionare buyers affidabili e con potenzialità commisurate alla capacità produttiva che l’azienda potrà sviluppare nei prossimi 5 anni e di individuare l`esistenza di eventuali  marketplaces adeguati al posizionamento di prodotto come il nostro;
-	Stipula di contratti di collaborazione con i buyers individuati grazie ai quali, attraverso idonei strumenti promozionali (per esempio la progettazione, predisposizione, revisione, traduzione dei cataloghi/brochure/presentazioni aziendali, momenti di formazione/audizione in videoconferenza) si arriverà a mettere a punto collezioni ad hoc, affiancando ai modelli già esistenti articoli personalizzati esclusivi per il buyer che, sentendosi coinvolto nel processo creativo sarà più disponibile ad investire sulla promozione dell’azienda e delle nostre calzature.
I momenti di formazione/audizione in digitale potranno alternarsi con meeting in presenza in azienda, durante i quali i buyers avranno la possibilità di visitare le Marche e apprezzarne i tesori, con evidente beneficio del comparto turistico e di tutti i settori ad esso collegati.
-	Realizzazione e spedizione dei campionari presso gli uffici di vendita dei buyers, corredati da cartelle colori e materiali ben presentati, nell’ottica di valorizzare al massimo l’artigianalità e il Made in Italy anche nel packaging degli stessi (valigie professionali di alta manifattura, campionature di packaging del prodotto, cartelle di pellami e fondi, kit di pulizia, ecc) , corredati dalla realizzazione di  video aziendali che il buyer utilizzerà per campagne di brand reputation concordate con l’azienda.
-	Rivisitazione integrale dei siti aziendali in questa ottica, con nuovi servizi fotografici di prodotto e con sezioni riservate ai buyers-partners scelti, attraverso chat dedicate sia ai consumatori finali, sia agli addetti vendita degli showroom cinesi che potranno essere periodicamente formati sulle caratteristiche tecniche dei prodotti e avere a disposizione un incaricato dell’azienda per rispondere in tempo reale a tutte le questioni che dovessero presentarsi in fase di vendita.</t>
  </si>
  <si>
    <t>NEW HAIR MARKETS</t>
  </si>
  <si>
    <t>le azioni previste riguardano: 1) CREAZIONE NUOVO SITO COLLEGATO CON ERP AZIENDALE, LINEA ETICHETTAMENTO, MAGAZINO AUTOMATIZZATO 2) CREAZIONE PIATTAFORMA PER GESTIONE E-COMMERCE (STRUTTURA NUOVA, BASATA SUL SOFTWARE MAGENTO BUSINESS) 3) IMPLEMENTAZIONE SOFTWARE DI BUSINESS INTELLIGENCE PER DATA ANALYSIS E MARKETING</t>
  </si>
  <si>
    <t>NEW WATERSPORTS` MARKETS</t>
  </si>
  <si>
    <t>potenziamento dell’e-commerce attualmente presente e la sua totale integrazione con i processi aziendali. Per questo si prevede l’introduzione di un nuovo CRM, lo sviluppo di una piattaforma online dedicata alle vendite B2B e l’acquisto di licenze di software specificamente dedicati al digital marketing. Oltre al ³reparto´marketing e vendite online, il progetto investirà anche la fase di prototipazione (attualmente delegata a fornitori terzi): grazie all’introduzione di tecnologie di prototipazione rapida, infatti, sarà possibile effettuare operazioni di reverse engineering e la realizzazione di prototipi pre serie, da testare in laboratorio e sul campo prima di dare avvio alla produzione su larga scala. Per garantire lo sviluppo di tale processo, sarà necessario l’adeguamento dell’attuale laboratorio ed il suo adeguamento tecnologico mediante acquisto di macchinari, software di progettazione e di infrastrutture moderni.
Infine, il progetto intende dar vita a un HUB CREATIVO E CULTURALE, dove le collaborazioni con artisti provenienti da diverse discipline rivestiranno un ruolo vitale, per questo parte centrale del progetto sarà la costituzione di un HUB ARTISTICO OUTRIDE. L’Hub sarà il luogo in cui artisti, brand e community potranno convivere, creare, sperimentare e prendere parte attiva nella surf culture.</t>
  </si>
  <si>
    <t>VIA LANZA 9</t>
  </si>
  <si>
    <t>commercio all`ingrosso di piccoli natanti</t>
  </si>
  <si>
    <t>Elettrificazione per la mobilità</t>
  </si>
  <si>
    <t>SVILUPPO MERCATI ESTERI AQUARIDE</t>
  </si>
  <si>
    <t>implementazione website, 
-	sviluppo e-commerce, 
-	campagne social (Facebook e Instagram), 
-	inserzioni su riviste specializzate estere, 
-	implementazione programma di prenotazione oraria, 
-	ristampa brochure e materiale istituzionale Aquaride.</t>
  </si>
  <si>
    <t>SECONDARIO - Lavori di meccanica generale</t>
  </si>
  <si>
    <t>QUATTRO SEPARATOR: progetto di sviluppo commerciale nei paesi della macroregione dell’Asia Centrale a Est del Mar Caspio ovvero Kazakistan, Kirghizistan, Tagikistan, Turkmenistan ed Uzbekistan.</t>
  </si>
  <si>
    <t>TEM E ANALISI DI MERCATO</t>
  </si>
  <si>
    <t>cosmesi e cura della persona</t>
  </si>
  <si>
    <t>Fruttonero: Progetto internazionale di marketing digitale innovativo.</t>
  </si>
  <si>
    <t>1) Analisi e ricerca degli insight favorevoli allo sviluppo del brand verso i
mercati stranieri, individuazione dei target di riferimento e creazione
delle buyer personas fondamentali per l’impostazione della strategia
digitale.
2) Restyling visivo e testuale in diverse lingue di tutto il materiale
corporate aziendale (catalogo, brochure, company profile) con
conseguente digitalizzazione del materiale in pagine web dinamiche.
3 )Formazione della figura di Digital Export Manager interna all’azienda.
4) Sito web aziendale ed e-commerce rinnovato nella tecnologia, nei
contenuti e nella forma, per poter essere fruibile anche ad un pubblico
internazionale con traduzioni nelle principali lingue.
5)Servizio di messaggistica ed assistenza clienti con chatbot in lingua straniera.
6)Shooting fotografico e Video di prodotto per creazione della vetrina
digitale e di nuovi contenuti di marketing
7)Piano di marketing digitale, attraverso lo sviluppo della SEO multilingua del sito web e strategie di lead generation per creare flussi di pubblico verso l’ e-commerce. Impostazione e sviluppo di software
per la marketing automation.
8)Acquisto di spazio cloud per la gestione dell’ hosting relativo alla
piattaforma aziendale.
9)Progetto di Social Media Marketing sviluppato attraverso la stesura di
un piano editoriale dedicato al mercato internazionale e la relativa creazione di un piano media di adv. In tale progetto è previsto l`ingaggio e gestione di influencer selezionati in base al target di riferimento internazionale.
10)Creazione di contenuti video digital in lingua straniera</t>
  </si>
  <si>
    <t>FABBRICAZIONE DI PELLETTERIA</t>
  </si>
  <si>
    <t>ITALY TASTE OF BEAUTY – new business opportunities in West Africa / East coast US /sud Korea /Japan</t>
  </si>
  <si>
    <t>La previsione di spesa è di Euro 70.000 per circa euro 30.000 destinato ad analisi e ricerche di mercato e per euro 40.000 è destinato al social media marketing e marketing digitale.</t>
  </si>
  <si>
    <t>fabbricazione di calzature destinate a qualsiasi utilizzo, di qualsiasi materiale, realizzate mediante qualsiasi processo produttivo, stampaggio incluso, salvo le eccezioni elencate nelle esclusioni di questa classe</t>
  </si>
  <si>
    <t>ESPANSIONE COMMERCIALE DI SILVA SRL</t>
  </si>
  <si>
    <t xml:space="preserve"> Temporary Export Manager permette di analizzare e valutare le potenzialità commerciali, individuare e acquisire nuovi clienti esteri, oltre che trasmettere competenze al personale interno su mercati esteri, al fine di cominciare a vedere alcuni risultati già nel breve periodo.
Inoltre, l’investimento sul sito aziendale permette di ottenere  la creazione e l’implementazione, oltre alla la traduzione in lingua estera, dei contenuti del sito internet dell’impresa e l’avvio e implementazione di sistemi di assistenza clienti in live chat e instant messenger in lingua estera. L’aggiornamento delle informazioni aziendali a livello di prodotti, di personalizzazioni, di novità, posizionerà Silva srl sempre in posizioni facilmente visibili da potenziali clienti.
Lo sviluppo del  marketing digitale, attraverso l’acquisizione di un pacchetto di supporto consulenziale e affiancamento, già attivo dal 2020, ma di cui si presenteranno giustificativi dal 24/02/2022 in avanti, comprensivo di un numero massimo di ore mensili concordate per attività di brainstorming interno al fine di valutare se esistono meccanismi e strategie che possono permettere a Silva di essere più performante in ambito marketing e comunicazione, per ottenere un posizionamento e un’immagine maggiormente rispondente ai suoi obiettivi, alle sue potenzialità e capacità di sviluppo. Inoltre, grazie al servizio email marketing vengono effettuate attività di creazione di comunicazioni email e invio delle stesse tramite l’utilizzo di una piattaforma professionale di e-mail marketing con l’obiettivo di promuovere i prodotti dell’azienda presso il proprio mercato di riferimento, mantenere un filo diretto con i propri clienti e generare traffico costante al sito web di Silva al fine di stimolare azioni di contatto commerciale (lead genration).</t>
  </si>
  <si>
    <t>Strategie di specializzazione intelligente per il sistema moda nel Made in Marche</t>
  </si>
  <si>
    <t>Ambito C. Consulenza per analisi e ricerche di mercato: sono state preventivate spese per la consulenza per l’individuazione di nuovi fornitori nei paesi target. Sarà commissionata anche un’analisi al fine di individuare il target di riferimento, di cui studiare preferenze, abitudini e necessità così da studiare una strategia di comunicazione targettizzata ed efficace. L’analisi di mercato sarà utile anche per l’ideazione e lo sviluppo di linee di abbigliamento che possano rispondere positivamente alle richieste dei nuovi mercati di riferimento individuati.
Ambito F. Sono state preventivate spese per lo sviluppo di una piattaforma e-commerce di proprietà che abiliterà la vendita online dei prodotti a catalogo in sostituzione della poco performante sezione dedicata al B2C nel proprio sito web. 
Ambito E. Sono state programmate spese di marketing digitale per migliorare la piattaforma di e-commerce, con la programmazione di politiche promozionali e di posizionamento mirate, all’atto pratico, a far emergere l’azienda e l’eccellenza dei suoi prodotti nel marcato sia italiano che estero.</t>
  </si>
  <si>
    <t>secondario - produzione di articoli in pelle e cuoio</t>
  </si>
  <si>
    <t>PHYGITAL BUSINESS - OFFICINE MODELLI SRL progetto di sviluppo commerciale integrato on-line/off-line per il lancio del brand POKER SHOES nei mercati internazionali degli EAU e del GIAPPONE</t>
  </si>
  <si>
    <t>Il progetto prevede l’integrazione di strategie on-line ed off-line.
Partiremo da un’analisi di mercato che possa validare le nostre idee e tracciare la rotta sugli aspetti da seguire e quelli da evitare affinchè il nostro progetto risulti efficace.
Parallelamente, inseriremo in azienda un TEM, un professionista riconosciuto ed affidabile con esperienza già accreditato Mise e Sace che abbiamo individuato in FTFWORLDWIDE srl, una società attiva da diversi anni sui mercati esteri, in particolari quelli asiatici, che ben conosce le realtà commerciali e culturali degli Emirati Arabi e del Giappone. 
Grazie al lavoro del TEM potremo adottare una strategia PHISIGITAL dove l’integrazione della presenza on-line e off-line convivono affinchè il consumatore possa avere un supporto fisico e reale sul territorio per ottenere la fiducia del cliente e migliorare la reputazione del brand. 
In integrazione alla parte off-line, dal punto di vista digitale si prevede di realizzare una piattaforma e-commerce per la vendita on-line sia B2B che B2C collegata ad Marketplace e ad altre piattaforme che operano su questi mercati.
La piattaforma sarà ideata per funzionare in un ambiente web 3.0, dovrà essere connessa con i nuovi consumatori e dovrà essere accompagnata dalle attività di SEO e di social media marketing per lo sviluppo del traffico da portare sulla piattaforma stessa.
L’obiettivo di Officine Modelli Srl è crescere rafforzando il know-how interno, salvaguardando posti di lavoro e prevedendo l’innesto di due o tre figure professionali nel percorso di espansione soprattutto giovani che saranno formati adeguatamente per lo svolgimento e la gestione del progetto.</t>
  </si>
  <si>
    <t>Costruzione e commercio armi da caccia</t>
  </si>
  <si>
    <t>Valorizzazione dello sviluppo tecnologico legato all`eccellenza italiana del marchio Cosmi</t>
  </si>
  <si>
    <t>1.	Spese per analisi di mercato: utile al fine di individuare le caratteristiche dei mercati di riferimento Cosmi, i cambiamenti nelle preferenze dei target di mercato a cui ci si riferisce. L’analisi sarà indispensabile per la pianificazione e lo sviluppo di campagne marketing e di comunicazione efficaci ed efficienti;
2.	Spese per social media marketing, una volta sviluppata la strategia marketing, verranno coinvolte influencer italiane e francesi al fine di sponsorizzare i prodotti attraverso contenuti pubblicati nei loro profili social. Verranno individuate due influencer appassionate di caccia con cui collaborare e un tiratore/tiratrice sportivo italiano;
3.	Spese utili a innovare la strategia promozionale, attraverso la progettazione di una nuova brochure aziendale, tradotta in diverse lingue;
4.	Spese volte allo sviluppo di un nuovo sito web aziendale e all’implementazione dell’area interattiva dello stesso, il tutto è volto a innovare la comunicazione e i contenuti, così da rendere il sito web attrattivo e facilmente navigabile;
5.	Spese per ricerche di mercato in collaborazione con la camera di commercio Canadese, tramite cui avviare una ricerca di agenti e distributori sul territorio;</t>
  </si>
  <si>
    <t>produzione di etichette autoadesive e qualsiasi prodotto tipolitografico e cartotecnico</t>
  </si>
  <si>
    <t>RIORIENTAMENTO E DIVERSIFICAZIONE DEI MERCATI DI PLANET GROUP S.R.L</t>
  </si>
  <si>
    <t>La consulenza specialistica di riorientamento e la diversificazione dei mercati prevede un costo di 15.000€ per l’analisi e della ricerca sui mercati esteri per individuare, distributori, al fine di facilitare l’ingresso commerciale sui mercati esteri  in particolare in Belgio, Uk, Germania, Paesi Scandinavi, della Planet Group:
-	Analisi Interscambio commerciale per individuazione nuovi mercati potenziali; 
-	Creazione Banca Dati potenziali Distributori; 
-	Studio e realizzazione dei Geomarketing Plan per i paesi sopra menzionati; 
-	Contatto telefonico e qualificazione interesse; 
-	Preparazione e invio materiale informativo tramite email; 
-	Recall sui lead di interessi; 
-	Individuazione interessati ed appuntamento conoscitivo; 
-	Recall su coloro inizialmente non disponibili o non reperibili. 
Tempistiche 6 mesi
1. La campagna di advertising multilingua su Google e YouTube per il nuovo pubblico europeo sarà di 1.200€ + 600€ per ogni paese individuato ai quali si aggiunge un  budget minimo 100€  al giorno per nazione, quindi minimo 6.000€/mese. Ipotizziamo un costo per click di 1,5€ potremmo di ottenere 8.000 click. Con un tasso di conversione del 2% potrebbero diventare 160 nuovi clienti che, con uno scontrino medio di 400€, possono generare 64.000€ di fatturato. 6 mesi
2. La campagna di advertising sulle piattaforme social (Facebook, instagram e Pinterest) per il nuovo pubblico sarà  di 2.625€. Con un budget di 50€  al giorno per ogni nazione target avremmo una spesa complessiva (budget per 105 giorni) di 10.500€. Il totale  per la consulenza e budget  13.125€. Costo per conversione è ipotizziato a 1€ a lead. Con 10.500€ generiamo 10.500 lead, che con tasso di conversione del 1% significa 105 clienti, con il solito scontrino medio di 400€  abbiamo quindi  42.000€  di fatturato. 3.5 mesi
3. L’ottimizzazione del sito e dei contenuti sui motori di ricerca (SEO) permetterà di incrementare le pagine del sito web posizionate in prima pagina su Google ed i principali motori di ricerca. Posizionare le pagine del sito web organicamente anche sui mercati esteri targettizzati. Studio ed analisi del mercato, stesura dei contenuti, creazione dei contenuti copy e immagini seo. Costo di 6.000€. 6 mesi
4. Realizzazione di sequenze di e-mail, newsletter periodiche di informazione verso il cliente singolo iscritto della lista, mediante offerte e consigli. Genereremo un incremento del database clienti di n.1500 nuove email a cui faremo seguire una campagna di newsletter che avranno un tasso di apertura del 35% ed una conversione del 1%. Costo di 1.000€. 6 mesi
5. Realizzazione di campagne di riattivazione clienti, tramite e-mail e remarketing con il recupero dei carrelli abbandonati, per far tornare i vecchi clienti ad investire nuovamente sui prodotti offerti; considerato che il 68% dei carrelli viene abbandonato, è possibile recuperarne fino al 30%. Considerando una media di 200 carrelli abbandonati al mese, riusciremo a recuperare 60 vendite (media di 400€ a carrello), per un valore di 24.000€. costo di 3000€. 2 mesi
6. Realizzazione di campagne di lead generation &amp; sale automation, andremo a presentarci a nuovi potenziali clienti con una promozione, sconto e/o regalo creati in base al mercato di riferimento. L’intento è quello di creare delle liste verticali e retargeting di campagne adv. A fronte di un costo di 3.000€ per la realizzazione dei contenuti, copy nelle diverse lingue. Tempistiche 2 mesi
7. Le attività di revisione e adattamento dei materiali di marketing per i mercati target all’estero, costo 4.000€. 1 mese
8. Ricerca di piattaforme e marketplace regionali e/o nazionali presenti nei mercati scelti. Amazon hanno grandi potenzialità all’estero 
9. implementazione delle automazioni per fare comunicare l’e-commerce con le maggiori piattaforme di vendita online scelte sul territorio europeo</t>
  </si>
  <si>
    <t>PRODUZIONE CUCINE COMPONIBILI</t>
  </si>
  <si>
    <t>Composit - le cucine della vita</t>
  </si>
  <si>
    <t>Il costo totale dell’investimento di tutto il progetto di innovazione strategica allo sviluppo commerciale si attesta intorno ai 35 mila euro, da investire nell’arco temporale che va da febbraio 2022, a tutto il primo trimestre 2023, di cui:
- circa 12 mila per attività di sales e lead generation e ottimizzazione flusso dati (settembre 2022 – marzo 2023)
- circa 15 mila per l’attività di Scouting (settembre 2022 – marzo2023)
- circa 8 mila per la progettazione dei cataloghi delle nuove collezioni destinate al mercato estero, (febbraio – giugno 2022); 
- circa 5 mila per gli interventi sul sito web aziendale (giugno 2022 – settembre 2022)
Ne consegue che obiettivo primario sia il potenziamento delle attività di digital marketing, inbound marketing internazionale, destinate alla lead generation su mercati esteri attraverso creazione e sponsorizzazione di campagne promozionali sui canali Facebook, potenziamento della gestione dei piani editoriali, creazioni di landing page dedicate e email marketing. Collegato a questo obiettivo vi è la rivisitazione e aggiornamento degli strumenti promozionali, con la progettazione di nuovi cataloghi e brochure complete che diano risalto ai prodotti più attrattivi ai mercati di riferimento.</t>
  </si>
  <si>
    <t>CONSULENZA</t>
  </si>
  <si>
    <t>UN NUOVO MODO DI FARE SPESA</t>
  </si>
  <si>
    <t>PROGETTO SOLO IN ITALIA</t>
  </si>
  <si>
    <t>VIA DIRETTISSIMA DEL CONERO 39/41</t>
  </si>
  <si>
    <t>arredamento e mobili</t>
  </si>
  <si>
    <t>MOBILIFICIO RESTART 4.0</t>
  </si>
  <si>
    <t>Le azioni principali saranno quelle di:
1)	effettuare una nuova conoscenza del mercato, un nuovo posizionamento di prodotto ed una rivisitazione dei prezzi e dell`immagine dei prodotti incentrando molto sulla realtà digitale, una nuova rete commerciale (ancora "in progress") più fresca e motivata. Lo scopo principale è il mantenimento del fatturato per la stagione incorso.
2)	Il progetto intenderà sviluppare nuovi processi produttivi e commerciali in relazioni alle rispondenze di nuovi consumatori e clienti esteri (mercati principali quello Uk e quello azerbaigiano in via di sviluppo). Da una prima indagine di ricerca , infatti,  è stato ampiamente confermato l`appeal del mercato emergente azerbaigiano per il Made in Italy ed in particolare per gli elementi d`arredo
3)	Mantenere in prima battuta il fatturato esistente sui vari mercati dove originariamente l’azienda collabora e  sviluppare in particolare due nuovi mercati emergenti ovvero quello del regno Unito e dell’Azerbajgian. L`output è quindi molto chiaro ed oggettivo e sarà  raggiunto grazie alla progettazione ed al timing delle stessa. Parlando di progettazione intendiamo l`aggiornamento e l`ampliamento dello studio del mercato e della domanda (con grande interesse anche ai mutamenti socio/economici intervenuti nella nuova clientela estera in particolare inglese ), della concorrenza, dei prezzi; dall`analisi si passerà all`adeguamento delle strategie di marketing digitale per cosi ottenere una strategia promozionale migliorata e nuova in tempi -molto stretti, 6/9 mesi- previsti dall`idea progettuale.</t>
  </si>
  <si>
    <t>STUDIO E LABORATORIO VIDEO FOTOGRAFICO</t>
  </si>
  <si>
    <t>DIGITALIZZAZIONE ed INTERNAZIONALIZZAZIONE FOTOSAM</t>
  </si>
  <si>
    <t xml:space="preserve">Le spese sono articolate secondo il dettagliato preventivo di spesa fornito dalla societa’ di consulenza  ADVIZETECH srls di Jesi (AN) la quale ha proposto la seguente offerta:
	lettera a) - INNOVAZIONE DELLA STRATEGIA PROMOZIONALE a complessivi € 7.840,00 + iva comprende n. 12 giornate/uomo ad € 320/giorno per l’attivita’ di traduzione multilingua dei contenuti del sito e del materiale e n. 8 giornate/uomo ad € 500/giorno per la produzione dei materiali
	lettera c) – ANALISI e RICERCHE DI MERCATO ad € 7.680,00 + IVA deriva da  n. 12 giornate/uomo ad € 640/giorno
	lettera d) – SITO WEB AZIENDALE ad € 10.880,00 + iva deriva da n. 17 giornate/uomo di consulenza ad € 640/giorno
	lettera e) – MARKETING DIGITALE ad €  6.000,00 + iva deriva da n. 12 giornate/uomo di consulenza ad € 500 /giorno
	lettera g) – SOCIAL MEDIA MARKETING ad €  23.520,00 + iva. La spesa deriva da:
o	per l’attivita’ di Copywriting da n. 12 giornate/uomo ad € 500/giorno
o	per la Consulenza di Social strategy da n. 6 giornate/uomo ad € 400/giorno + € 3.000,00 per Advertising Digital Social – costo campagne social +ADS campagne Google ad € 6.000,00
o	Setup campagne, mantenimento ed ottimizzazione per n. 10 giornate/uomo ad € 400,00/giorno
o	Creazione strategia mail marketing e realizzazione Direct Email Marketing per n. 6 giornate al costo di € 500/giorno.
</t>
  </si>
  <si>
    <t>COMMERCIO ONLINE</t>
  </si>
  <si>
    <t>LA SPESA A CASA</t>
  </si>
  <si>
    <t>MOBILE E ARREDAMENTO</t>
  </si>
  <si>
    <t>Attraverso l’Europa</t>
  </si>
  <si>
    <t>Il programma di investimento prevede:
1.	Progettazione, traduzione e revisione di cataloghi e brochure;
2.	Creazione di schede tecniche da inserire nel sito web e nei marketplace in cui vengono venduti i prodotti;
3.	Consulenza da parte un consulente con comprovata esperienza nel settore per l’analisi e la ricerca di partner (agenti, distributori, commercialisti, agenzie) nei paesi di riferimento;
4.	Progettazione e gestione di una campagna Marketing;
5.	Shooting fotografici e Video dei prodotti;
6.	 Operazioni di Marketing dedicate alla promozione dei prodotti aziendali venduto tramite marketplace;
7.	Acquisto e assistenza su Hardware e Software del gestionale e delle interfacce che lo andranno a collegare con app, device esterni e siti e-commerce.</t>
  </si>
  <si>
    <t>Fabbr.indus.alim.,bevan.</t>
  </si>
  <si>
    <t>ROSSOFUOCO S.R.L.: progetto di sviluppo commerciale estero finalizzato alla ricerca di partner commerciali in Germania, Austria, UK ed Australia.</t>
  </si>
  <si>
    <t>Come detto, per far fronte al vuoto lasciato da Russia e Ucraina, abbiamo deciso di puntare su mercati di prossimità complessi e maturi come quelli europei (Germania, Austria e UK) dove c’è un’altissima competitività e su un mercato dalle grandi potenzialità seppur molto lontano come quello Australiano.
Questi mercati hanno caratteristiche simile essendo di estrazione anglosassone ma al contempo sono molto differenti tra loro.
La prima cosa da fare a nostro avviso è capire meglio ed in dettaglio quali sono queste similitudini e queste differenze da un punto di vista culturale, sociale, commerciale e distributivo.
Per farlo abbiamo bisogno di un’analisi di mercato approfondita che confermi o smentisca le nostre idee ed in seguito orienti le nostre scelte strategiche.
Inoltre, per poter aver maggiore possibilità di successo in questi mercati dove la competizione è sicuramente molto alta, vorremo dotarci di un TEM.
Una figura qualificata e con esperienza che possa aiutarci ad intraprendere nel migliore di modi questo progetto di sviluppo commerciale andando ad agire in prima persona su alcuni di questi mercati e contemporaneamente andando a coordinare e supervisionare le risorse commerciali che sono attualmente in forza all’azienda.</t>
  </si>
  <si>
    <t>Fabbricazione di mobili per cucina</t>
  </si>
  <si>
    <t>L&amp;Q Export</t>
  </si>
  <si>
    <t>PIANO DEGLI INVESTIMENTI
L’azienda eseguirà i seguenti investimenti per un importo totale di 50.000 €:
    1. TEMPORARY EXPORT MANAGER in affiancamento al personale aziendale – ERNESTO TASSI (€ 10.000) – MESE 1-6
    2. ANALISI E RICERCHE DI MERCATO per l’individuazione di nuovi mercati e fornitori – ERNESTO TASSI (€ 5.000) – MESE 1-4
Per quanto riguarda questi due primi punti va considerato che in ambito commerciale l’azienda ha da sempre manifestato un forte interesse per attività di internazionalizzazione ed anche nell’ambito del presente progetto intende investire in tali attività attraverso l’appoggio di un figure esterne specializzate che si occuperanno di effettuare studi e analisi della concorrenza nei mercati internazionali di riferimento e del contesto potenziale oltre a definire il target della clientela di riferimento e monitorare le tendenze di mercato attraverso l’utilizzo di piattaforme professionali di acquisizione delle informazioni. L’azienda quindi avvierà con ERENSTO TASSI una collaborazione per ricevere consulenza strategica nel processo di internazionalizzazione con le competenze e conoscenze necessarie ad aumentarne la presenza sui mercati internazionali e spingendo così la crescita dell’export.
    3. SITO WEB AZIENDALE ai fini dello sviluppo di attività di promozione digitale dell’export nei paesi target – ADV (€ 10.0000) – MESE 1-4
Verrà aggiornato il sito web utilizzando i più evoluti strumenti di programmazione attualmente disponibili e verranno sviluppate specifiche pagine sui principali social network al fine di potenziare la visibilità dei marchi e dei nuovi prodotti da destinare ai mercati target.
Il costo comprende
    • direzione artistica
    • art/copy
    • social
    • foto/video
    • web designer
    • piano editoriale social mensile
    • Registrazione domini, e-mail e hosting siti web
    4. MARKETING DIGITALE – ADV (€ 15.0000) – MESE 3-6
Il costo comprende
    • Attività SEO, 
    • advertising
    • gestione siti lineaquattro e lq (seo inclusa)
    • aggiornamento sezione blog 6 articoli in ottica seo
    • catalogo digitale lineaquattro 
    5. SOCIAL MEDIA MARKETING – ADV (€ 10.0000) – MESE 3-6
Promozione attraverso le piattaforme Facebook e Instagram
Il costo comprende
    • aggiornamento 2 post sett. fb e instagram
    • visual per social e journal/blog
    • 3 shooting/video social</t>
  </si>
  <si>
    <t>produzione di software non connesso all`edizione</t>
  </si>
  <si>
    <t>Full Service Provider Synergical: Internazionalizzazione dei canali per una completa esternalizzazione del processo di vendita on-line</t>
  </si>
  <si>
    <t>SOFTWARE
o	Integratore Marketplace: 3.000,00 €
o	Realizzazione piattaforma Magento per gestione prodotti: 15.000,00 € 
o	Integrazione software logistico: 5.000,00 €
o	Hosting: 1.000,00  €
o	Sito aziendale: 6.000,00 €
-	MARKETING &amp; VENDITE
o	Attività marketing: 25.000,00 €
o	Pubblicità digitale: 5.000,00 €</t>
  </si>
  <si>
    <t>commercio all'ingrosso di calzature</t>
  </si>
  <si>
    <t>KHARISMA DIGITAL MY SHOES MY WAY</t>
  </si>
  <si>
    <t>il progetto prevede le seguenti tipologie d’intervento:
a) INNOVAZIONE della STRATEGIA PROMOZIONALE: si intende potenziare gli strumenti promozionali in lingua straniera. 
Costo previsto € 2.000,00.
Verranno svolte le seguenti attività:
•	Progettazione, traduzione cataloghi / brochure / presentazioni sia B2B che B2C in Tedesco (DE), Francese (FR), Spagnolo (ES).
Nella moda sono molto importanti i materiali di supporto alla vendita sia B2B sia B2C come cataloghi e brochure che consentono di far conoscere non solo i prodotti ma anche il brand e la sua filosofia, e non solo a clienti potenziali ma anche a quelli già acquisiti. Nel settore c’è un ricambio semestrale del campionario secondo la stagionalità e le tendenze moda, quindi anche i supporti devono essere cambiati ogni sei mesi.
I materiali promozionali B2B, diversi e più tecnici rispetto a quelli B2C, consentono anche di spendere meno per realizzare i campionari fisici perché gli agenti possono mostrare tutti i colori o i modelli senza avere fisicamente tutti i campioni. Consentono anche di ottimizzare i processi aziendali e le risorse risparmiando tempo per il trasferimento di informazioni tecniche e commerciali. 
Per i materiali promozionali B2C invece, le brochure vengono realizzate per far conoscere non solo il prodotto ma anche il brand, la sua filosofia e storia. Si esce dalla vecchia logica del “comprare” per creare relazioni con il cliente e per far questo è necessario comunicare “chi siamo, cosa facciamo e come lo facciamo”, ovviamente declinato nelle lingue di ciascun paese dove ci si vuole far conoscere. Questa attività non può essere affidata a traduttori automatici in quanto devono essere trasferiti valori e mood dell’azienda, che altrimenti non verrebbero percepiti.
c) ANALISI E RICERCHE DI MERCATO: spese di consulenza relative ad analisi di mercato.
Costo previsto € 15.000,00
Verranno svolte le seguenti attività:
-	consulenza relativa ad Analisi per l’individuazione di nuovi mercati, ricerca e scouting di marchi in licenza, nei mercati Italia, DE, ES, FR
L’azienda ad oggi preferisce affidarsi a partner specializzati in analisi e ricerche di mercato piuttosto che assumere una risorsa propria, per l’elevato costo (se risorsa con esperienza e network tali da portare da subito dei fatturati) o il troppo tempo per iniziare a portare risultati (se risorsa junior senza esperienza).
La conoscenza e l’analisi di nuovi mercati distributivi è fondamentale e propedeutica per investire in campionari e materiali: se non vengono individuate delle buone potenzialità nella scelta dei mercati e dell’appeal del proprio prodotto presso gli stessi nuovi mercati, si genererebbe uno spreco di risorse.
Per quanto riguarda lo scouting di brand italiani da prendere in licenza, invece, fa parte di una strategia di rafforzamento della distribuzione estera in quanto il marchio licenziato fa da traino e da apripista verso i distributori esteri anche del proprio marchio (Kharisma) che altrimenti avrebbe avuto meno chance di introduzione presso nuovi clienti, oppure per riuscirvi dovrebbe investire un quantitativo di risorse molto maggiore.
d) SITO WEB AZIENDALE: si intende investire nel sito internet dell’impresa
Costo previsto € 3.000,00
Verranno svolte le seguenti attività allo scopo di espandere la vendita on line anche ai paesi di Germania, Francia e Spagna:
•	traduzione sito in Tedesco, Francese e spagnolo
•	videomaking per mostrare i prodotti indossati
•	implementazione automatismi per calcolo spese trasporto per ciascun paese estero
•	landing page personalizzata per accesso geolocalizzato per Germania, Francia e Spagna.
•	Servizio instant messenger in lingua straniera da dare in outsourcing a società locali
•	Implementazione assistenza in live chat automatica in lingua straniera 
e) MARKETING DIGITALE: spese per lo sviluppo di una strategia di export digitale.
Costo previsto € 1.200/MESE PER 12 MESI: 14.400 €
Verranno svolte le seguenti attività:
•	CAMPAGNE GOOGLE ADVERTISING DI PRODOTTO E DI BRAND
•	GESTIONE NEWSLETTER EMAIL MARKETING
•	ATTIVITÀ DI COPYWRITING 
•	ATTIVITÀ DI GRAFICA X NEWLETTER E GOOGLE BANNER
•	ATTIVITÀ SEO 
•	CONSULENZA STRATEGICA
•	ANALISI SETTIMANALE DEI RISULTATI (VENDITE ON LINE DA GOOGLE SHOPPING E BANNER)
La consulenza consentirà uno studio approfondito del comportamento degli utenti, e di creare e gestire una strategia su piattaforma Google Ads ad alto valore qualitativo con l’obiettivo di migliorare le performance: tale strategia sarà utile a veicolare traffico di utenti altamente interessati, accrescere la notorietà del Brand e il numero di interazioni con il progetto web, con un possibile aumento di contatti e vendite.
L’analisi dei dati qualitativi e quantitativi di ogni visita, consentirà di stabilire le migliori fonti di traffico, i contenuti più in target all’audience di riferimento e il percorso di navigazione dettagliato del visitatore. Da qui ottimizzeremo il progetto per veicolare sempre il miglior traffico, e le variabili utili a facilitare la conversione in vendita eliminando, in modo definitivo, tutti gli elementi bloccanti ai fini della conversione.
Il marketing digitale è indispensabile per la buona riuscita del progetto e si spera che possa tradursi in un aumento costante e continuo delle vendite on line (vedere punto 6). 
EMAIL MARKETING: è uno degli strumenti più efficaci in quanto potrebbe essere fonte diretta di rientro economico. Chi riceve la newsletter ha scelto esplicitamente di rimanere in contatto con l’Azienda esprimendo il consenso a ricevere ogni aggiornamento sull’attività del Brand. OBIETTIVI: “nutrire” l’utente con contenuti di alto valore, e con promozioni speciali riservate, quindi contenuti informativi e contenuti più promozionali per incoraggiare l’acquisto. 
ATTIVITÀ: - segmentazione dei contatti già esistenti - acquisizione di nuovi indirizzi email - preparazione del calendario invii. Questo ci permetterà di pianificare invii costanti offrendo un giusto mix tra contenuti informazionali e promozionali. 
g) SOCIAL MEDIA MARKETING: spese per azioni di social media marketing.
Costo previsto circa 500€/mese per 12 mesi: 6.000 €.
Verranno svolte le seguenti attività
•	GESTIONE SOCIAL NETWORK 
•	ATTIVITA’ DI STORY TELLING
•	ATTIVITÀ DI GRAFICA PER POST SOCIAL
•	CONSULENZA STRATEGICA
•	ANALISI MENSILE RISULTATI (VENDITE ON LINE DA SPONSORIZZATE)
I Social Network fanno ormai parte della quotidianità di ogni persona, non solo dei più giovani, diventa quindi obbligatorio, per ogni Brand, essere presente sul canale online presidiato dal suo pubblico. 
OBIETTIVI: sviluppare e gestire una strategia di Social media marketing ad alto valore qualitativo monitorandone costantemente i principali KPI, per aumentare, in modo esponenziale, visibilità e notorietà del Brand con conseguente aumento di traffico al sito web. 
ATTIVITÀ: all’inizio sarà indispensabile organizzare i contenuti da pubblicare e sponsorizzare sui canali social ufficiali. In seguito, andremo a strutturare le diverse campagne Social con l’obiettivo di: 
- aumentare i fan delle pagine ufficiali 
- aumentare portata e interazione dei post 
- veicolare nuovi utenti al sito 
- divulgare promozioni e offerte 
L’investimento dovrà incrementare la visibilità, generare engagement sui post, un incremento tangibile di visite al progetto web con l’attrazione di nuovi contatti e vendite
INFLUENCER: l’utilizzo di micro influencer è utile per aumentare il numero dei contatti (followers) che consente di aumentare la visibilità dei post pubblicati senza sponsorizzazioni e quindi indirettamente la possibilità di aumentare le vendite on line senza costi aggiuntivi e in modo esponenziale.
Costi previsti:
•	Influencer DE ca. 300 €/mese x 12: 3.600,00 €
•	Influencer IT ca. 300 €/mese x 12: 3.600,00 €
COSTO PREVISTO TOTALE PROGETTO: 47.600,00 €</t>
  </si>
  <si>
    <t>PRODUZIONE DI PARTI DI CALZATURE</t>
  </si>
  <si>
    <t>L`ARTE DELLA FORMA</t>
  </si>
  <si>
    <t>L`AMPLIAMENTO DEL SITO CON REALIZZAZIONE E-COMMERCE E TRADUZIONE COSTERA` € 4.000,00. 
L`INTEGRAZIONE DEL CRM CON SFTWARE GESTIONALI CLIENTI/FORNITORI/ORDINI CHE SERVIRANNO A VELOCIZZARE I TEMPI DI COMUNICAZIONE E DI SPEDIZIONE  AVRA` UN COSTO DI CIRCA € 5.000,00
PER AGGREDIRE I NUOVI MERCATI SELEZIONATI E CONSOLIDARE QUELLI GIA` PENETRATI SI NECESSITA DI UNA SPESA DI € 15.000,00 DA INVESTIRE IN CAMPAGNE MARKETING SOCIAL ( TIK TOK, FACEBOOK, INSTAGRAM, GOOGLE ADS, LINKEDIN) E DI € 5.000,00 PER LA CONSULENZA STRATEGICA MARKETING.</t>
  </si>
  <si>
    <t>CHIMICA GOMMA ARTIGIANI</t>
  </si>
  <si>
    <t>APERTURA DI NUOVI MERCATI PER PRESENTAZIONE PRODOTTI PROPRI E NON SOLO COME TERZISTI. DIGITALIZZAZIONE DEL SISTEMA DI VENDITA E DI INTEGRAZIONE CON ERP AZIENDALE.</t>
  </si>
  <si>
    <t>• Sviluppo attività commerciale con l’obiettivo di aumentare i contatti, gestire i clienti acquisiti, introdurre nuovi prodotti e servizi, approcciare mercati esteri, attraverso le tecnologie digitali ed innovative.
• Ristrutturazione sito web aziendale www.deastampi.it in wordpress. Rinnovo grafica, contenuti testuali ed immagini, introduzione video esplicativi dell’attività dell’azienda dei prodotti realizzati
• Progettazione e creazione di un sito web di e-commerce B2B
o Gestione nuovi ordini
o Gestione offerte automatizzata
o Vendita di servizi inerenti la progettazione, l’analisi mold flow e la realizzazione di stampi
o Progettazione creativa e realizzazione di nuovi prodotti da promuovere in nuovi mercati anche internazionali
• Piattaforma cloud virtual server per web, e-commercer, erp e crm.
• ODOO E-commerce oppure Magento
• Scambio dati con erp
• Gestione contatti prevendita e postvendita tramite ODOO CRM (Customer Relationship Management)
• DIGITAL MARKETING
o Ottimizzazione SEO per motori di ricerca
o Ottimizzazione SEM per marketing in motori di ricerca
• Social media marketing: azioni mirate nell’ambito B2B con l’obiettivo di trovare nuovi mercati e nuovi clienti, ma anche nuovi partner sia commerciali che tecnici
o Linkedin
o Instagram
SITO WEB AZIENDALE:
Il progetto prevede il restyling del sito web aziendale deastampi.it , l’implementazione, la traduzione in lingua estera dei contenuti del sito internet dell’impresa e per l’avvio e implementazione di sistemi di assistenza clienti in live chat e instant messenger ; verranno rinnovate le immagini del sito tramite shooting fotografici e verranno realizzati video inerenti la produzione aziendale.
MARKETING DIGITALE:
Il progetto prevede la progettazione e lo sviluppo di un sito e-commerce shop.deastampi.it; per questo sito si attueranno strategie per l’individuazione e il posizionamento del prodotto su Marketplace adeguati, ottimizzazione SEO e Advertising; Lead Generation &amp; Sales Automation; Strategia Web Marketing multichannel; Produzione contenuti per il marketing;
BUSINESS ON LINE:
Progettazione e sviluppo di una piattaforma e-commerce proprietaria con la creazione, acquisizione e configurazione della piattaforma, componenti hardware e software per la gestione degli ordini, circuiti di pagamento, servizi cloud, integrazione con ERP già in uso, ed un nuovo CRM atto a gestire i clienti della nuova piattaforma e-commerce. Verranno utilizzati canali di connessione con marketplace tipo Ebay o Amazon o di nicchia di mercato specifica per i prodotti venduti, per incrementare il mercato internet e canalizzare potenziali clienti verso l’e-commerce proprietario.
SOCIAL MEDIA MARKETING:
Nel progetto sono previste azioni di social media marketing incluso l’utilizzo di influencers, digital advertising (ad es. Google Ads), per campagne di sponsorizzazione nei mercati individuati nel progetto, per storytellers e storytelling che promuovano l’azienda nei mercati prescelti. Il progetto prevede anche la realizzazione di video aziendali in lingua inglese oltre che italiana.
L`azienda non è coinvolta direttamente nel conflitto russo ucraino in quanto lavora principalmente come conto terzista per aziende marchigiane come ad esempio IL GRUPPO ELICA SPA. Il fatturato quindi come espresso nella DSAN ha solo dei riflessi sulla loro produzione. Ma anche se di lieve entità , l`azienda ha colto l`occasione per crescere con delle produzione proprie e non dipendere solo dall`andamento del mercato dei propri committenti. I mercati di riferimenti principale sono la GERMANIA E LA POLONIA dove già è iniziata un`azione di scouting.</t>
  </si>
  <si>
    <t>sartoria su misura</t>
  </si>
  <si>
    <t>MAG! – Make Antonella Global!  (Rendere Globale Antonella)</t>
  </si>
  <si>
    <t>sintesi delle azioni che si intendono realizzare per il conseguimento degli obiettivi:
•	Ricerche di mercato per operare una nuova selezione di mercati in termini geografici/digital che sia data driven;
•	Analisi dello stile e buyer personas/ digital;
•	Analisi dei metodi di acquisto e delle destinazioni di shopping/digital;
•	Partecipazione a fiere ed eventi in presenza;
•	Missione Qatar - Azerbaijan - UAE in presenza;
•	Scouting, selezione e contatto distributori e retailers - video calls per il match making;
•	Piano di miglioramento dell’identità digitale del brand (in particolare: sito web aziendale e IG, Newsletter, NFT blockchain);
•	Attivazione e coordinamento degli strumenti a disposizione delle aziende nell’ambito ICE/ITA e sistema camerale italiano all`estero.
•	Realizzazione sito web
•	Ottimizzazione SEo e Campagne di sponsorizzazione
•	Company profile in lingua straniera 
•	Azioni di  social media marketing</t>
  </si>
  <si>
    <t>commercio all'ingrosso di prodotti e articoli tecnici e sanitari</t>
  </si>
  <si>
    <t>Per quanto concerne le Azioni che si intendono intraprendere qui di seguito il dettaglio:
•	INNOVAZIONE della STRATEGIA PROMOZIONALE: in questa fase verranno realizzati e poi tradotti in lingua inglese strumenti quali la nuova brochure aziendale da fornire in formato digitale alla forza vendita.
•	TEMPORARY EXPORT MANAGER e DIGITAL EXPORT MANAGER: attraverso l’utilizzo di un Digital Export Manager (DEM) l’obiettivo è quello di rendere consapevoli prima e poi autonomi i componenti della Squadra per il raggiungimento degli obiettivi di sviluppo commerciale estero.
•	SITO WEB AZIENDALE: In questa fase verrà realizzato il nuovo sito web in due lingue (italiano e inglese) 
•	MARKETING DIGITALE: spese per lo sviluppo di una strategia di export digitale realizzata, attraverso uno o più canali digitali quali: Digital export assesment, ottimizzazione SEO e Advertising; Lead Generation &amp; Sales Automation.
•	SOCIAL MEDIA MARKETING: Al fine di amplificare la conoscenza del brand si realizzeranno azioni di promozione sia sui social che su google per campagne di sponsorizzazione nei mercati individuati. In particolare il nostro mercato di riferimento è la Germania ma abbiamo l’obiettivo di espanderci in altri paesi d’Europa.</t>
  </si>
  <si>
    <t>produzione e fabbricazione moduli arredo per cucine</t>
  </si>
  <si>
    <t>OBIETTIVO 2023: EUROPA OCCIDENTALE E NORD AMERICA</t>
  </si>
  <si>
    <t>1. Promuovere un nuovo studio di analisi ed individuazione di nuovi mercati;
2. Definire e implementare una nuova strategia di comunicazione digitale rivolta ai nuovi mercati;
3. Introdurre una nuova modellistica adatta ai nuovi mercati di riferimento, un modello dedicato ad Architetti ed
interior designer ed un modello dedicato al mondo office;
4. Realizzare i nuovi cataloghi;
Con la realizzazione dei quattro step sopra evidenziati il Temporary Export Manager potrà proseguire l’opera di contatto, allacciando relazioni nei nuovi mercati selezionati.
Il fatto che la ricerca di nuovi partner sia concentrata in Europa e Nord America, deriva dalla necessità di C-Interiors di dare stabilità ai propri fatturati: se infatti, da un lato, si tratta complessivamente e generalmente di mercati maturi – quindi per definizione di più difficile penetrazione – è anche vero che, dall’altro lato, la stabilità del sistema economico,
politico e sociale permette di guardare con una certa fiducia ai fatturati che si potranno raggiungere, magari più modesti ma evitando il rischio – come recentemente accaduto a causa del conflitto – di vedere vanificati in poco tempo i propri sforzi commerciali.</t>
  </si>
  <si>
    <t>Fabbricazione di mobili per arredo domestico</t>
  </si>
  <si>
    <t>2b "ribalta" il mondo!</t>
  </si>
  <si>
    <t>circa 25 mila per i cataloghi delle nuove collezioni di convertibili destinate al mercato estero, tradotti in lingua inglese con nuove immagini scattate presso lo Studio Leon, con cui l’azienda collabora ormai da anni per shooting e rendering fotorealistici (febbraio – settembre 2022); 
- circa 25 mila nella figura del TEM Mauro Terenzi, con cui la collaborazione è ormai preziosa e consolidata (giugno 2022 – marzo 2023)
- circa 10 mila per gli interventi sul sito internet aziendale e il rinnovo dell’immagine digitale 2b (settembre – marzo 2023)
La 2B, grazie all’implementazione di questo progetto, intende raggiungere diversi obiettivi, sia di tipo commerciale, che organizzativo:
- Definizione di nuovi modelli che integrino la produzione dei sistemi convertibili con una attenzione particolare ai gusti ed alle tradizioni dei paesi in cui si vuole incrementare la propria presenza;
- Consolidamento dei mercati esteri in cui 2B è già presente con soluzioni salva spazio, in funzione delle segnalazioni provenienti dagli stessi;
- Estensione del mercato geografico anche ad altri paesi, ad esempio India.
- Consolidamento di uno livello tecnologico adeguato e competitivo;	
- Rinnovo dell’immagine aziendale, investendo per l’acquisto di servizi per l’innovazione digitale strategica alla vendita.</t>
  </si>
  <si>
    <t>COMMERCIO ALL`INGROSSO DI PELLI</t>
  </si>
  <si>
    <t xml:space="preserve">LA TECONOLOGIA  AL SERVIZIO DEL PELLAME DI LUSSO  </t>
  </si>
  <si>
    <t>Il progetto si articolerà su 4 direttrici principali:
-	Analisi di tipo socio-economico del mercato turco e vietnamita del settore della pelle nel suo complesso, con attenzione anche alla promozione di pellami e tessuti trattati con tecnologie innovative ed eco- sostenibili. L’obiettivo è quello di selezionare compratori affidabili e con potenzialità commisurate alla capacità distributiva che l’azienda potrà sviluppare nei prossimi 5 anni;
-	Stipula di contratti di collaborazione con i buyers individuati grazie ai quali, attraverso idonei strumenti promozionali (per esempio la progettazione, predisposizione, revisione, traduzione dei cataloghi/brochures/presentazioni aziendali, momenti di formazione/audizione in videoconferenza) si arriverà a mettere a punto collezioni ad hoc, affiancando agli articoli già esistenti varianti personalizzate esclusive per il buyer che, sentendosi coinvolto nel processo creativo sarà più disponibile ad investire sulla promozione dei nostri pellami.
I momenti di formazione/audizione in digitale potranno alternarsi con meeting in presenza in azienda, durante i quali i clienti avranno la possibilità di visitare e apprezzare  le Marche, con evidente beneficio del comparto turistico e di tutti i settori ad esso collegati.
-	Realizzazione e spedizione dei campionari presso gli uffici di vendita dei buyers, corredati da cartelle colori e caratteristiche tecniche ben presentati, che il buyer utilizzerà per campagne di brand reputation concordate con l’azienda.
-	Rivisitazione e potenziamento dei siti aziendali in quest’ottica, con nuovi servizi fotografici di prodotto e con sezioni riservate ai buyers-partners scelti, attraverso chat dedicate sia ai consumatori finali, sia agli addetti vendita degli importatori, che potranno essere periodicamente formati sulle caratteristiche tecniche dei prodotti e avere a disposizione un incaricato dell’azienda per rispondere in tempo reale a tutte le questioni che dovessero presentarsi in fase di vendita.
I buyers avranno così la possibilità di raccogliere dei pre-ordini con scadenze prestabilite e concordate con l’azienda in modo da assicurare un flusso più regolare e continuativo di consegna su tutto l’anno. In questo modo l’azienda potrà pianificare gli approvvigionamenti in modo da ottenere prezzi più competitivi con i propri fornitori e una maggiore stabilità anche a livello finanziario.</t>
  </si>
  <si>
    <t>INDUSTRIA TESSILE</t>
  </si>
  <si>
    <t xml:space="preserve">Dal Medio Oriente all’Occidente verso lo sviluppo di nuove soluzioni sostenibili </t>
  </si>
  <si>
    <t>Innovazione della Strategia Promozionale:
-	Progettazione del Nuovo Company Profile 
-	Traduzione del Company Profile e di documentazione tecnica in lingua cirillica – in Kazakistan il 95% della popolazione parla correntemente il russo.
-	Presentazioni mirate aziendali nei settori Costruzioni ed Edilizia – creando delle linee di pattern con influenza decoro arabo e del decoro russo nel rispetto del concetto del “site-specific” di i-Mesh
-	Creazione di una vetrina digitale dei pattern con decoro arabo e decoro russo – tramite lo strumento di Google My Business oppure creando una vetrina proprietaria
-	Documentazione tecnica e installativa – da condividere con la rete commerciale aziendale interna e direttamente in loco
TEM e DEM:
-	Temporary Export Manager - nella figura di Emanuele Travagliati, con una comprovata esperienza pluriventennale nel mondo della vendita nei mercati dell’arredo e del design e delle grandi opere progettuali
-	Digital Export Manager - nella figura di Edoardo Suraci, innovatore e creativo, con un’esperienza decennale nelle manifestazioni artistiche e di progettazione digitale grazie alla sua azienda Altrove.com
Analisi e Ricerche di Mercato:
-	Emanuele Travagliati con il supporto dell’Ufficio Marketing e dell’Ufficio Ricerca e Sviluppo
Sito Web Aziendale:
-	Restyling Sito Web Aziendale – grazie al supporto della software house “Archimede” e inserimento della lingua russa all’interno di i-mesh.eu con il programma “WeGlot” 
-	Spese per Shooting fotografici – tramite un sito digitale di fotografi nel Mondo - https://boom.co/it/
Marketing Digitale:
-	Campagne Promozionali sui Social Network aziendali - Digital export Assessment, Digital &amp; Brand Strategy 
-	Archiproducts – per l’individuazione e il posizionamento del prodotto 
-	Ottimizzazione della SEO 
-	CRM – ottimizzazione della piattaforma per migliorare lead generation and sales automation nel rispetto dell’industria 4.0 
-	Web Marketing Multichannel – inserimento di vetrine Virtuali i-Mesh promuovendo anche la sezione artistica di i-Mesh con l’E-Commerce di Arazzi Contemporanei (www.arazzicontemporanei.eu) - Sofware House “Archimede”
-	Agenzia PR Nemo Monti – specific content e storytelling 
Business OnLine:
-	Nell’Aprile 2022 abbiamo lanciato il sito “Arazzi Contemporanei” (www.arazzicontemporanei.eu) dove viene presentata la collezione d’arte del prodotto i-Mesh
Social Media Marketing:
-	Google ADS e Sponsorizzazioni Linkedin – per la durata di tutta l’operazione</t>
  </si>
  <si>
    <t>Big Air Lab Internationalization Project</t>
  </si>
  <si>
    <t>La proposta progettuale va a toccare diversi ambiti: nello specifico è stato deciso di potenziare e migliorare le prestazioni delle vendite online andando ad affiancare al già presente canale di vendita, sviluppato con il sistema Shopify, un secondo canale sempre basato sul medesimo software, che sarà dedicato a determinate categorie di prodotto. In questo modo si andrà a segmentare in maniera più precisa il pubblico di riferimento nei vari mercati Target, offrendo così un’esperienza di acquisto migliore rispetto a quella attuale.
Il piano di sviluppo digitale prevede una forte azione promozionale attraverso i principali canali social quali Instagram, Facebook e Google, ritenuti altamente strategici, oltre a un riposizionamento nelle quote di mercato grazie alla vendita di prodotti e servizi attraverso la piattaforma rinnovata e ottimizzata. A tal fine, oltre a nominare una risorsa interna all’azienda per il raggiungimento di tali obiettivi, l’azienda si è affidata a una agenzia di Digital Marketing, tale Ottozero, per lo sviluppo delle proprie strategie promozionali, per la gestione delle attività di social media marketing, per lo sviluppo della nuova piattaforma del sito web e per la creazione di nuovi contenuti multimediali che verranno pubblicati sul sito e sui vari canali social.
Gli addetti che si occuperanno dell’export saranno supportati, in tutte le operazioni di gestione merci e magazzino, vendite online e gestione dei rapporti con i clienti, da un moderno sistema gestionale con funzionalità CRM ed ERP, che verrà integrato e quindi messo in comunicazione con i due canali di vendita basati sul sistema Shopify. Questo gestionale sarà in grado di tracciare tutti i rapporti commerciali con i clienti, tutte le richieste di supporto all’acquisto e tutte le vendite effettuate sia online, sia offline, dando così al cliente una soluzione su misura.</t>
  </si>
  <si>
    <t>SERVIZI</t>
  </si>
  <si>
    <t>Il Progetto Board Action</t>
  </si>
  <si>
    <t>La proposta di progetto va a coinvolgere diversi ambiti. E’ stato deciso di sviluppare una piattaforma di vendita online B2C basata sul software altamente tecnologico e moderno WooCommerce, che permetterà di creare un’esperienza utente di acquisto semplice e sicura.
L’utente potrà effettuare gli acquisti con i più conosciuti e sicuri gateway di pagamento come PayPal e Stripe.
Alla piattaforma e-commerce verrà integrata un sistema come SendInBlue, uno strumento fondamentale per la lead generation e il mantenimento dei rapporto con i clienti.
Con le funzionalità di CRM e DEM fornite da SendInBlue Board Action sarà in grado di tenere traccia di tutte le richieste e di tutti contatti avuti con clienti o potenziali clienti, e di offrire loro comunicazioni ed esperienze di acquisto personalizzate.
L’e-commerce sarà perfettamente interfacciato con l’attuale sito web boardaction.eu dove i prodotti troveranno spazi e landing page dedicate per essere raccontati e recensiti di modo che gli utenti, prima dell’acquisto, abbiano tutte le informazioni necessarie a valutare quale prodotto possa fare al caso loro, basandosi su test tecnici effettuati da professionisti incaricati da Board Action e su recensioni di altri acquirenti.
Il piano di sviluppo digitale prevede inoltre una forte azione promozionale sui principali canali dei social network, quali Instagram Facebook e Google, ritenuti strategici, sia per creare brand awarness sia per veicolare la promozione dei prodotti ideati e commercializzati.
A tal fine, oltre a impiegare una risorsa interna all’azienda, è stata affidato a due professionisti esterni, Federico Russo e Paolo Strologo, il compito di sviluppare delle strategie promozionali, di curare le attività di social media marketing, di rinnovare la piattaforma del sito web e di creare nuovi contenuti media che verranno pubblicati sui canali social.</t>
  </si>
  <si>
    <t>SECONDARIO - FABBRICAZIONE DI PRODOTTI IN METALLO</t>
  </si>
  <si>
    <t>Materiali, componenti digitali e trattamenti performanti</t>
  </si>
  <si>
    <t>BESPECO PROFESSIONAL SRL: progetto di sviluppo commerciale estero finalizzato alla creazione di una rete di partner commerciali principalmente in Germania, Francia ed Inghilterra.</t>
  </si>
  <si>
    <t>Per poter mettere a terra questo nuovo progetto di sviluppo dobbiamo investire una parte del budget nelle attività di marketing e comunicazione ed il restante sulle attività commerciali.
Per promuovere al meglio i nostri prodotti dovremo preparare una serie di strumenti e supporti in lingua sia cartacei (es. cataloghi) che digitali.
Dovremo aggiornare il sito rendendolo più accessibile ed orientandolo maggiormente verso i mercati individuati e parallelamente dovremo creare contenuti foto e video per le attività promozionali.
Tutti questi strumenti hanno un duplice obiettivo, in prima battuta convincere i nuovi partner commerciali della bontà del nostro progetto di penetrazione commerciale comunicando i nostri valori di un’azienda affidabile con cui fare sinergia. Il secondo è facilitare il lavoro della forza vendita dotandola di strumenti in grado di convincere i clienti finali a scegliere il nostro prodotto rispetto alla concorrenza.
Inoltre aggiorneremo e miglioreremo le prestazioni del nostro software interno di gestione dei clienti B2B. 
Infine, l’altra parte consistente di budget vorremo destinarla all’attività di preparazione ed analisi dei mercati obiettivo e all’inserimento della figura di un TEM con competenza ed esperienza, in affiancamento all’ufficio commerciale estero, che possa aiutarci a sviluppare commercialmente queste nuove aree.
Durante la fase di preparazione preliminare verrà svolta un’analisi di mercato per acquisire in maniera oggettiva le informazioni e le caratteristiche peculiari che caratterizzano ciascun mercato obiettivo così da valutarne e validarne l’effettiva bontà. 
Parallelamente, grazie all’inserimento della figura del TEM identificheremo le migliori strategie di approccio e penetrazione commerciale, selezioneremo i partner da approcciare ed implementeremo tutte le attività di sviluppo e gestione commerciale necessarie per acquisire ordini e fatturato.</t>
  </si>
  <si>
    <t>EMI FOR EXPORT</t>
  </si>
  <si>
    <t>l’investimento per l’e-commerce risulta necessario per la creazione di un marketplace digitale che ci permetta di entrare in contatto con un’ampia gamma di potenziali clienti e partners. Per questa ragione il sito internet sarà multilingue e ottimizzato nell’indicizzazione SEO nei confronti dei mercati internazionali. L’e-commerce ci consentirà di avere a disposizione un negozio aperto h24 che possa mettere in mostra i prodotti in una vetrina facilmente accessibile e rivolgersi ad un numero potenzialmente illimitato di utenti. La strategia digitale abbatte inoltre i costi di un negozio fisico e offre gli strumenti per restare in contatto con il cliente e ricevere feedback e recensioni. Il sito internet metterà a nostra disposizione anche un software per la gestione degli ordini collegato ad un database, oltre che per la gestione anagrafica dei clienti, ed integrerà un meccanismo di pagamento che permetterà di acquistare il prodotto con pochi click. In aggiunta attraverso gli strumenti di web analytics collegati all’e-commerce sarà possibile ottenere una panoramica dei comportamenti dei clienti e delle loro abitudini d’acquisto: l’analisi di questi dati permette di programmare e realizzare una strategia di marketing mirata, riducendo tempi e costi.
A supporto dell’e-commerce verranno impiegati investimenti per azioni di Social Media Marketing che risultano decisive ai fini del sostentamento del marketplace. L’obbiettivo è di iniziare sin dalle prime spese ad apparire tra i primi risultati nei motori di ricerca in base a delle parole chiave strategiche per il settore. Verrà impiegato un budget di € 7.000,00 per la pubblicità digitale che verrà gestito nel giro di 6 mesi tra Google Ads e social media (Facebook, Instagram…) e che ci permetterà di avere una copertura completa dei mercati che andremo ad “attaccare”. In aggiunta verrà utilizzato un ulteriore budget per l’assegnazione della gestione dell’attività di marketing ad un’azienda specializzata che metterà a nostra disposizione un Webiperformer manager dedicato. La pubblicità sui Social Network costituirà un mezzo molto potente per far conoscere al pubblico il brand ed i suoi valori distintivi; inoltre l’esposizione su questi canali digitali rende il marchio più accessibile da parte di nuovi potenziali clienti. I dati derivanti dalle azioni di marketing permetteranno di raccogliere una serie di metriche dettagliate sul comportamento degli utenti, il numero di persone che leggono i post, i vari commenti, le condivisioni ed i “mi piace”: un insieme di dati che permette di migliorare l’efficacia delle campagne. La maggior parte del budget verrà utilizzato per Google Ads in quanto è uno strumento che permette di raggiungere risultati in breve tempo, accelerando il processo SEO per il posizionamento sui motori di ricerca. Oltre ad incrementare il traffico, i clic e le conversioni, verrà sfruttato per aumentare la consapevolezza del marchio (Brand Awareness), entrando in contatto con i clienti nel posto giusto e al momento giusto su diversi siti web nei paesi target.
Durante il periodo di costruzione del sito verranno effettuate delle spese di consulenza relative all’individuazione e selezione di nuovi Paesi target e di nuovi mercati tramite l’affiancamento con personale specializzato. Riteniamo questa spesa necessaria ai fini della determinazione di una strategia commerciale che sostenga gli strumenti dell’e-commerce e del SOCIAL MEDIA MARKETING. Durante la consulenza verrà effettuata l’analisi del prodotto, dei listini prezzi, delle tempistiche di produzione e del materiale di presentazione; verranno inoltre selezionati ed individuati i nuovi mercati in target con il prodotto e i suoi punti di forza.
La realizzazione del sito internet aziendale in inglese è finalizzata alla creazione di una vetrina concreta nei mercati digitali target con gli obbiettivi di mostrare a potenziali clienti e partners tutte le attività dell’azienda, la sua filiera di materiali sostenibili i suoi servizi. Il sito sarà funzionale alla consolidazione del Brand Awareness e diverrà un mezzo di comunicazione strategico attraverso il quale elaborare piani di conversione per le azioni di web marketing.
A supporto del sito aziendale verranno realizzate spese per lo shooting fotografico e video making. Quest’investimento è funzionale alla creazione di contenuti informativi e promozionali che contribuiranno alla creazione dell’immagine dell’azienda. Lo shooting verrà implementato con l’utilizzo di modelli che a nostro parere risulta un’introduzione fondamentale in chiave commerciale per il brand, in quanto fino a questo momento l’azienda non ha mai avuto la possibilità di fotografare i propri prodotti indossati.</t>
  </si>
  <si>
    <t>Fabbricazione di apparecchi per la riproduzione e registrazione del suono e delle immagini</t>
  </si>
  <si>
    <t>VideoWorks: sviluppo di marketing digitale per il settore dello yachting.</t>
  </si>
  <si>
    <t>Descrizione sintetica della proposta progettuale
I pilastri del sistema digitale oggetto del progetto proposto saranno:
•	la narrazione della azienda con i suoi valori;
•	il DNA aziendale della innovazione e delle ultime tecnologie elettroniche;
•	la capacità realizzativa aziendale e l’orientamento alla creazione sartoriale;
•	l’interattività con gli interlocutori, sia in forma testuale che di videocomunicazione di livello professionale;
•	il lancio di eventi in presenza, in cui gli UBO e/o loro fiduciari e consulenti trovino motivi e valore a visitare l’azienda (incoming);
•	la narrazione di un territorio (le Marche) che, nonostante l’azienda abbia una vocazione internazionale, rimane la base dei valori, dei saperi aziendali ed un indubbio valore aggiunto nella proposta di incoming.
In termini tecnici i vari punti di cui sopra saranno sviluppati sui principali social network (Linkedin, Instagram, Facebook, canali Youtube) a seconda delle peculiarità del Social Network, ma in maniera integrata e riconoscibile, con un investimento sostanzioso nella creazione e manutenzione di contenuti di interesse.
Saranno acquisite anche competenze televisive e scenografiche per ottimizzare le trasmissioni live (Zoom/Teams/dirette social).
Quindi partendo dai database in possesso della azienda stessa e da quelli di agenzie specializzate, le operazioni sui social network saranno molto mirate ed anche il sito internet avrà delle viste diverse a seconda delle tipologie di autenticazione degli utenti.
Sarà quindi fatto uno sforzo importante di usabilità, accessibilità, internazionalità, profilazione del sito internet, che diventerà una finestra sulla azienda, con diversi gradi di apertura e di approccio, sulla base delle profilazioni stabilite.
Per i clienti Americani ed Australiani sarà di fondamentale importanza avere strumenti digitali interattivi efficaci, mentre per i Medio Orientali, il marketing digitale sarà funzionale alla creazione di una opportunità di incontri in presenza.</t>
  </si>
  <si>
    <t>VIA DELLA SBROZZOLA 16</t>
  </si>
  <si>
    <t>ARCHITETTURA E DESIGN</t>
  </si>
  <si>
    <t>Apertura a nuovi mercati per FM Architettura: uno sguardo rivolto alle Americhe e economiche emergenti</t>
  </si>
  <si>
    <t xml:space="preserve">A. Digital Strategy intesa come attività analisi website e attività analisi social instagram  Instagram: strategie di comunicazione, seeding, crescita organica fan base, ricerca blogger, media e contatti in target con tempistica di realizzazione di sei mesi.  
B. Pubbliche relazioni e comunicazione strategica: preparazione di un piano di comunicazione, definizione di progetto di comunicazione con tempistica di realizzazione di due mesi. 
C. Media relation: redazione ed aggiornamento press kit, ricerca di opportunità editoriali con tempistica di realizzazione di sei mesi. 
D. Analisi del sito web e risoluzione delle problematiche di lingua e dominio con tempistica di realizzazione di un mese.  </t>
  </si>
  <si>
    <t>ARTIGIANATO MOBILI</t>
  </si>
  <si>
    <t>PROGETTO DI SVILUPPO DEL BRAND ARCAHORN FOCUS PER CINA E U.S.A.</t>
  </si>
  <si>
    <t>Progetto:
a)	Innovazione della strategia di promozionale
L’ultimo catalogo cartaceo è stato realizzato nel 2018, dopo gli anni della crisi causata dal Covid c’è la necessità di rifarlo.
La spese previste riguardano la progettazione grafica e gli scatti fotografici che verranno utilizzati anche per il sito.
        Il nostro catalogo è sempre stato in italiano ed in inglese.
d)    Sito web aziendale 
Verranno realizzati tutti i nuovi testi per ampliare  la parte descrittiva relativa alla nostra azienda ed ai nostri prodotti.  	
e)    Marketing digitale
Attualmente la ditta ha un contratto con un consulente stipulato nel 2020 e della durata di due anni, scadrà fra qualche mese,  che prevede una spesa mensile di € 935,00 per la seguente attività.
       Digital Strategy per:
-	Google Organico: creazione di contenuti personalizzati, con obiettivo di ottenere un buon posizionamento organico su Google della risorsa Google ADS: Analisi ed ottimizzazione delle campagne su piattaforma Google Ads.
-	Web Analytics: studio ed analisi dei dati emersi da strumenti di web analitycs che sono stati messi in campo in base alla strategia concordata. Il costante studio dei dati permette di ottimizzare gli investimenti facendo leva sui canali e campagne particolarmente performanti. L’analisi inoltre, permette di capire possibili ottimizzazioni a livello di progetto web.
-	Consulenza: attività di costante confronto con il cliente utile, da un lato ad ottimizzare la strategia di web marketing 
concordata, da un lato al perfezionamento del progetto web in termini di conversioni.
E’ stato stipulato un contratto biennale, che partirà il primo giugno, con un nuovo consulente; la spesa prevista è di € 1.900,00/mese.
Nella prima fase la consulenza sarà principalmente indirizzata su tre mercati:
1)	Gran Bretagna;
2)	Emirati Arabi;
3)	Stati Uniti.
Per la prima volta la ditta attiverà una Landing Page per ciascun paese di riferimento, il nuovo consulente ci seguirà anche sotto questo punto di vista.
g)  Social Media Marketing
Dal 2021 la spesa per la pubblicità su Google, Facebook ed Instagram è stata di € 1.500/mese, con l’attivazione del nuovo contratto di Marketing Digitale, prevista dal 1° giugno, la spesa salirà ad € 2.500,00/mese.</t>
  </si>
  <si>
    <t>produzione di cosmetici e vendita</t>
  </si>
  <si>
    <t>LA BELLE EPOQUE MADE IN ITALY   AL COSPETTO DEL QATAR</t>
  </si>
  <si>
    <t>l Qatar, come tutti i Mercati di un certo peso, è un mercato d’élite. Non si può fare un passo falso per entrare nello stesso, altrimenti si è tagliati fuori fin da subito e per sempre.
Per questo motivo, il marketing degli strumenti di promozione del brand -quindi sia social che a livello di sito e brochure- va studiato nel minimo dettaglio. Cosa che già facciamo in Brand Group, ma che questa volta deve essere ancor più di precisione.
Per la promozione del brand occorrerà rivedere la traduzione, il modo in cui vengono inserite le immagini e il tipo di immagini inserite sia in brochure che nei video, essendo una diversa religione, al fine di rispettare le loro usanze e tradizioni. Andranno eseguiti shooting fotografici ad hoc per quel Mercato, video di lancio del brand specifici per il Mercato locale, nonché un forte marketing in loco.
Si è pensato di procedere alla creazione di una piattaforma di e-commerce specifica per quel Mercato, in modo da accelerare le risposte ai Clienti e l’invio del prodotto acquistato. In questo modo si cercherà di avvicinare anche le nuove generazioni che sono sempre più attente all’acquisto di prodotti di alta gamma e, soprattutto l’acquisto in modalità on line. Si sta studiando il modo di poter avvicinare questa parte di Clienti tramite un utilizzo costante dei social e con specifiche iniziative loro rivolte.
Bisognerà porre altresì l’accento sulla tipologia di carattere grafico utilizzato negli strumenti promozionali, al fine di poter ammiccare a quel Mercato fin dalla prima presentazione, posizionandoci, già in partenza, al loro fianco e stringendo l’occhio alle loro usanze e tradizioni. 
Verranno anche richieste le certificazioni previste dalle autorità locali per la cosmoceutica. Nello specifico la certificazione Halal.
Anche il packaging verrà rivalutato ed impreziosito per quel Mercato, giocando sulle tonalità già proprie del marchio “Caveau Beautè” del nero (simbolo di eleganza) e dell’oro (simbolo di ricchezza), ma rivisitandole solo ed esclusivamente per quel tipo di Clientela.</t>
  </si>
  <si>
    <t>Fabbricazione calzature</t>
  </si>
  <si>
    <t>STRATEGIA PER IL MERCATO EUROPEO</t>
  </si>
  <si>
    <t>Il progetto avrà una durata di 6 mesi e sarà articolato secondo il seguente piano di attività 
ATT.1: Innovazione del business online
1.1: Programmazione e miglioramenti grafici e tecnici del sito web aziendale in modalità multilingua;
1.2: Ottimizzazione SEO e campagne di sponsorizzazione Google Ads;
1.3: Analisi dei competitor nei mercati target e del loro posizionamento commerciale;
1.4: Individuazione di nuovi clienti e partner locali con cui avviare collaborazioni commerciali;
1.5: Sviluppo e-commerce su Shopify 
ATT.2: Innovazione del digital e social media marketing 
2.1: Creazione e gestione di una strategia organica sui principali Social Network;
2.2: Creazione di contenuti digitali (shooting e video) utili a realizzare materiale promozionale da pubblicare sui Social Network 
2.3: Definizione di un piano editoriale, creazione di grafiche e testi personalizzati da pubblicare;
2.4: Sviluppo azioni di marketing digitale e social media basate sulle nuove tecnologie dell’informazione e della comunicazione; campagne advertising (Facebook Ads e Instagram Ads); e-mail marketing; collaborazioni con influencer dei paesi target.
Analizzando il comportamento di navigazione degli utenti, riusciremo a stabilire le ottimizzazioni utili a facilitare la conversione eliminando, in modo definitivo, tutti gli elementi bloccanti ai fini della conversione. L`attività di analisi dati è indispensabile per la buona riuscita di ogni progetto. Una buona analisi darà vita a un progetto ottimizzato garantendo un’esperienza di navigazione che favorirà il miglioramento di ogni indice di performance.
Entrambe le attività di progetto partiranno dal primo mese e si svilupperanno per tutto l’arco temporale di 6 mesi; vedranno il coinvolgimento diretto dell’azienda insieme a figure specializzate in export e sviluppo digitale. 
Elemento valutabile in riferimento al punto 4.1 della griglia di valutazione dal momento che attraverso il progetto in questione verranno sviluppati nuovi processi organizzativi e commerciali che prima l’azienda non possedeva.</t>
  </si>
  <si>
    <t>commercio all`ingrosso di barbecue</t>
  </si>
  <si>
    <t>La Scottarella 2.0: il futuro della griglia inizia adesso</t>
  </si>
  <si>
    <t>Le azioni che si intendono introdurre nel seguente progetto sono:
•	TEMPORARY EXPORT MANAGER: ingaggio temporaneo di una figura di sviluppo delle relazioni commerciali nel mondo della fornitura di macchina alimentari professionali.
•	SITO WEB AZIENDALE: sviluppo di un sito internet che descriva complessivamente le qualità del prodotto e le potenzialità del suo utilizzo in tutte le dinamiche professionali esistenti e che funga da portale di comunicazione per tutti i partner che gradualmente vorranno collaborare nella distribuzione del prodotto.
•	MARKETING DIGITALE: ricerca e collaborazione con Marketplace, attività di SEO ed Advertising sul principale motore di ricerca, attività CRM per la gestione della Lead Generation e la strategia di web marketing su più canali.
•	SOCIAL MEDIA MARKETING: sviluppo di contenuti specifici da veicola previa attenta profilazione dell’obiettivo e raccolta di tutte le informazioni di feedback necessarie alla corretta modulazione della strategia.
Queste attività diversamente strutturate dovranno consentire all’azienda di generare interesse attorno al brand La Scottarella grazie al quale poter sviluppare una intensa attività dimostrativa, unica modalità ad oggi che può permettere la chiusura della vendita; questo, con l’obiettivo di sviluppare notorietà a fare leva sull’effetto emulativo da parte del settore di riferimento, soprattutto per quanto riguarda l’area internazionale, effetto da incrementare attraverso le stesse attività appena descritte.</t>
  </si>
  <si>
    <t>Giappone e Far East: le nuove frontiere delle calzature Fratesi</t>
  </si>
  <si>
    <t xml:space="preserve">Preponderante sarà l’attività del consulente commerciale sul mercato del Giappone (Andrea Muser € 26.000) che si occuperà dell’analisi di mercato, della ricerca partner e della promozione del brand Nila&amp;Nila, anche attraverso le azioni che saranno intraprese nell’ambito della show room.
Sin dal mese di luglio, lo Studio Léon di Pesaro lavorerà alla realizzazione dello shooting che verrà reso disponibile sul sito Nila&amp;Nila (costo € 8.000).
L’altra voce importante del progetto, che rappresenterà ugualmente un’innovazione importante, è costituita dalle attività di progettazione, sviluppo e implementazione degli strumenti di comunicazione online /offline relativi all’azienda, quali gestione dei social-network, campagna search, google ads (UP Studio Srl costo € 12.000).
Il costo complessivo dell’intervento ammonta quindi a € 46.000,00, di cui intorno al 57% è rappresentato dalla consulenza commerciale, il 18% circa è rappresentato dal costo dello shooting, e il 25% dalle spese per l’attività di Social Media Marketing.
La parte prettamente commerciale, da attuarsi in loco, per la ricerca dei contatti chiave diretti ad entrare e a posizionarsi sul mercato giapponese e sugli eventuali mercati limitrofi (ASEAN) rappresenta da sola oltre la metà dei costi progettuali.  La parte di innovazione tecnologico-informatica sommata all’attività di social media marketing costituisce invece il 43% dei costi progettuali. </t>
  </si>
  <si>
    <t>VIA DEL MOLINO NUOVO 17</t>
  </si>
  <si>
    <t>agroalimentare</t>
  </si>
  <si>
    <t>Campo Evolve</t>
  </si>
  <si>
    <t>L`investimento riguarda il totale rifacimento del sito aziendale e del sito del prodotto di punta Canù, sia dal punto di vista dei layout grafici che della programmazione tecnica, oltre alle traduzioni. L`intervento è finalizzato alla realizzazione di nuovo materiale promozionale: nello specifico l`intervento prevede una nuova brochure per il prodotto Canù, una scheda di presentazione tradotta in tedesco, nuovi cartoni brandizzati ed il packaging della nuova latta ad uso retail. Analisi di mercato: Individuato come nuovo mercato quello indiano, si è reso necessario ottenere apposite certificazioni per l`immissione in commercio dei prodotti nonché la realizzazione delle etichette che ha richiesto un preventivo parere tecnico sui requisiti normativi e la successiva elaborazione grafica.</t>
  </si>
  <si>
    <t>INFLUENCER MARKETING PER LA COMUNITA` DEGLI ULTRAORTODOSSI di NY</t>
  </si>
  <si>
    <t xml:space="preserve"> il presente progetto intende proseguire con:
-	Azioni di innovazione sul prodotto, sia in termini di design che di personalizzazione, poiché sono necessari accorgimenti tecnico stilistici legati alle tradizioni religiose e socio-culturali di queste comunità. 
-	Azioni di potenziamento della fetta di mercato conquistata (principalmente concentrata in New Jersey, Brooklyn e…..) e incremento della presenza anche in altre zone (ad esempio Canada), proseguendo la collaborazione con il TEM Michael Zoloto, consolidata e strategica.
-	Aggiornamento della strategia di marketing, incluso lo studio di nuovi approcci e tecniche di vendita, con azioni di social media marketing fino a spingersi all’utilizzo di influencers per questo particolare mercato.  
In termini economici gli obiettivi posti dall’azienda sono di un + 20% di fatturato USA nel 2022 fino a raggiungere un +30% nel 2023, con l’inserimento di qualche cliente rivenditore in Canada, in particolare nella città di Toronto dove è previsto un viaggio nella seconda metà del 2022.</t>
  </si>
  <si>
    <t>100% (COERENTE COL PROGETTO E LA DSAN)</t>
  </si>
  <si>
    <t>PROGETTO SOLO IN ITALIA.ok chiarimenti</t>
  </si>
  <si>
    <t>VIA BORE DI CHIENTI SNC</t>
  </si>
  <si>
    <t>commercio all`ingrosso di calzature e accessori</t>
  </si>
  <si>
    <t xml:space="preserve">PROGETTO DI SVILUPPO DIGITALE PER DIVERSIFICAZIONE DEI MERCATI ESTERI </t>
  </si>
  <si>
    <t>La strategia di internazionalizzazione che si propone di realizzare l’azienda prevede: 
-	l’ottimizzazione e revisione grafica del sito web aziendale Barracudashoes.it per la commercializzazione della nuova collazione uomo/donna. In primo luogo, sono previste spese per la traduzione del sito in francese e in tedesco riuscire a raggiungere in modo immediato un maggior numero di clienti a livello internazionale. Saranno poi realizzati shooting fotografici e video da caricare sul sito per promuovere la nuova collezione e trasferire al meglio la storia dell’azienda dietro il prodotto. Un ulteriore passo sarà quello di implementare la piattaforma B2B per offrire un servizio maggiormente specializzato e facilmente fruibile per le realtà imprenditoriali, in modo da creare relazioni più stabili e redditizie.
-	lo sviluppo di una Digital&amp;Brand Strategy per il brand Barracuda e attività di SEO e Advertising su diversi canali per la promozione del brand, oltreché il relativo posizionamento del prodotto su marketplace.
-	l’ideazione e la creazione di uno showroom digitale realizzato tramite tecniche di realtà virtuale e aumentata: un modo per cambiare completamente l’esperienza d’acquisto del consumatore. Tramite tali tecnologie digitali l’impresa potrà mostrarsi quale come una realtà innovativa all’avanguardia. 
-	Digital Advertising a supporto della promozione del brand e del sito per ogni mercato selezionato, ovvero: Benelux, Polonia, Montenegro Slovenia e Serbia.</t>
  </si>
  <si>
    <t>IDEAZIONE, PROGETTAZIONE E SVILUPPO DI NUOVI SISTEMI DI CHIUSURA DI SCATOLE IN CARTONE TESO</t>
  </si>
  <si>
    <t>Attraverso questo progetto l’azienda intende realizzare un piano di investimenti con il fine di implementare e diversificare i propri mercati di riferimento in tutti i paesi europei soprattutto (nord Francia, Germania e nord Europa) e nel mercato russo e ucraino.
Nello specifico le spese che l’impresa vorrà realizzare sono le seguenti:
-	Spese per il sito web aziendale che consistono nella realizzazione dell’hosting annuale su server dedicato, installazione e configurazione cloudflare, realizzazione portale web scatole.com tramite cms, installazione e configurazione woocommerce traduzione sito web in 3 lingue (francese, inglese e spagnolo), installazione configurazione di plugins woommerce per l’anteprima mockup 2D/3D atto a migliorare l’user experience per 200 prodotti caricati in data base, pacchetto ritocco fotografico fino a 200 prodotti e installazione e configurazione yoast seo per il mercato internazionale;
-	Spese per marketing digitale relativa all’ottimizzazione SEO e Advertising;
-	Spese per social media marketing relative alla creazione e ottimizzazione dei social media in lingua inglese (facebook, instagram, pinterest, twitter), creazione di video in azienda, filmando i vari processi produttivi per maggiore trasparenza del made in Italy verso l’utenza internazionale.</t>
  </si>
  <si>
    <t>SAGOMATO SRL VERSO UNA DIVERSIFICAZIONE E RIORIENTAMENTO DEI MERCATI DEL SETTORE DEL PACKAGING IN EUROPA, UCRAINA E RUSSIA.</t>
  </si>
  <si>
    <t>RISTORAZIONE</t>
  </si>
  <si>
    <t>Innovazione digitale dell’azienda LA LUCRE’ srl</t>
  </si>
  <si>
    <t>LA LUCRE’ srl si pone l’obiettivo di aprire e
sviluppare una vendita on-line attraverso un Web Site E-commerce sia in lingua ITA che ENG e di
essere presente sui principali Marketplace per acquisire nuovi consumatori sia sul mercato
nazionale che internazionale e di sviluppare un piano di vendita on-line in ottica pluriennale.
Il progetto nel dettaglio prevede una serie di attività di analisi e ricerche di mercato preliminari
allo sviluppo della piattaforma e-commerce (find market, interessi/target e ricerca di nuovi
paesi per export), e successivamente un’attività di marketing strategico e di sviluppo digitale per
promuovere la vendita (attività SEO e campagne ADV su google, sui principali social network,
lead generation per acquisizione di nuovi clienti). In particolare, per il marketing digitale sarà
necessaria una produzione di contenuti fotografici, video, copywriting che permetterà di
sponsorizzare l’attività e l’export dei suoi prodotti.</t>
  </si>
  <si>
    <t>COMMERCIO/SERVIZI</t>
  </si>
  <si>
    <t>Potenziamento del brand Monkey Graphics e Arma Bike sui mercati in cui gia opera ed espansione su nuovi mercati di riferimento.</t>
  </si>
  <si>
    <t>La nuova strategia prevede di implementare i due e-commerce B2C esistenti con contenuti realizzati secondo una analisi del SEO, per migliorare il posizionamento sui motori di ricerca e facilitare la fruibilità da parte del cliente, velocizzando l’indicizzazione delle varie categorie e migliorando nel complessivo la user experience.
L`aggiornamento dei contenuti dei siti e-commerce è stato affiancato a una indagine di mercato volta a capire le necessità del pubblico di riferimento, per poi rivedere la strategia di promozione sui social network e sulle principali piattaforme di advertising online, creando materiale dedicato in inglese, francese e tedesco per le campagne promozionali su google adwords e per le pubblicazioni sui profili facebook e instagram.
Il rinnovo della strategia per l`advertising online, sia su google adwords che facebook e instagram, prevede inoltre la creazione di pubblici specifici targetizzati per fascia di età, interessi e nazionalità, utilizzando tutti gli strumenti utili alla definizione del pubblico ideale, come l`analisi delle abitudini di utilizzo della piattaforma designata e la definizione del sentiment relativo al prodotto proposto. In questo modo si raggiungerà il pubblico effettivamente interessato all`acquisto abbassando di conseguenza il costo per risultato.
A corredo del progetto di potenziamento dell`e-commerce e della nuova strategia di comunicazione verrà avviata la creazione di nuovi e migliori contenuti foto e video professionali, adottando, nel caso dei video, un adeguato storytelling che possa interessare e far appassionare il pubblico al lifestyle offerto dal brand, andando così a migliorare l`immagine del marchio, evidenziare i punti di forza del prodotto e rappresentarlo adeguatamente per competere al livello della concorrenza internazionale.</t>
  </si>
  <si>
    <t>PRODUZIONE MOBILI SEMILAVORATI</t>
  </si>
  <si>
    <t>Progetto di rafforzamento della presenza estera di About Office</t>
  </si>
  <si>
    <t>L’obiettivo principale di del progetto è quello di migliorare la reputazione e la notorietà del marchio About Office nei mercati esteri, prevedendo un ricorso importante alle piattaforme social network, traducendo e adattando verso le varie culture il materiale promozionale, partecipando a eventi internazionali e stringendo nuove collaborazioni con portali web di settore.</t>
  </si>
  <si>
    <t>produzione di calzature e accessori</t>
  </si>
  <si>
    <t>CALZATURIFICIO GAL.MEN.: SVILUPPO INTERNAZIONALE DEI MARCHI ALEXANDER HOTTO E PRIMABASE</t>
  </si>
  <si>
    <t>Nel dettaglio il programma di investimenti che si intende effettuare e che sarà di seguito meglio specificato, comprende: 
- INNOVAZIONE STRATEGIA PROMOZIONALE
Cataloghi stagionali 
Consulenze per vetrine digitali 
- ANALISI DI MERCATO 
Consulenza per analisi e ricerca di mercato 
- SITO WEB AZIENDALE
Implementazione e aggiornamento sito web   
Foto per catalogo sito        
- MARKETING DIGITALE
Attività SEO per una maggiore visibilità nel web   
Contenuti per il marketing digitale 
- SOCIAL MEDIA MARKETING
Influencer marketing 
Google Ads 
Adv social (Instagram e Facebook)</t>
  </si>
  <si>
    <t>Mobile e arredamento</t>
  </si>
  <si>
    <t>Promozione internazionale del prodotto sostenibile</t>
  </si>
  <si>
    <t>Obiettivo dell’azienda è ampliare la propria presenza sui mercati esteri, a questo scopo ha individuato una serie di investimenti necessari a rivoluzionare e ottimizzare la propria strategia promozionale a partire dagli strumenti con sui presenta i propri prodotti:
-	Realizzazione di cataloghi/brochure aziendali;
-	Progettazione e realizzazione di una vetrina digitale;
-	Consulenze per servizio di render;
-	Consulenza a supporto della progettazione di ambienti per shooting e video di presentazione dei prodotti;
-	Consulenza per l’avvio di un progetto di Social Media Marketing.</t>
  </si>
  <si>
    <t>CALZATURIERO</t>
  </si>
  <si>
    <t>ELIZA DI VENEZIA</t>
  </si>
  <si>
    <t>MARKETING DIGITALE
Le azioni da porre in essere sono  Visual Content MKTG quindi la realizzazione di uno shoting stagionale al fine di valorizzare i prodotti  su canali sociale, una vera e propria campagna social media mktg, per ottimizzare la visibilità e la reputazione del brend aumentare l’interazione con gli utenti, migliorare i processi di fidelizzazione su mercati già esistenti e nuovi mercati, quindi si avranno pubblicazioni su i principali social media Facebook e instagram, gestione campagne Ads Facebook e Instagram, monitoraggio, ecc.ecc. Euro 18.000
RICERCHE DI MERCATO
Al fine di riorientare l’attività di esportazione l’azienda si avvarrà di ricerche di mercato sui seguenti  Paesi:  Euro 5.000 Belgio, Francia, Germania e Olanda.</t>
  </si>
  <si>
    <t>CORSO DI FORMAZIONE E CORSI DI AGGIORNAMENTO PROFESSIONALE</t>
  </si>
  <si>
    <t>LA CUCINA INCLUSIVA DI PAOLA DI GIAMBATTISTA</t>
  </si>
  <si>
    <t>SVILUPPO SITO WEB SHOOTING FOTOGRAFICO E VIDEO PROFESSIONALE; MARKETING ONLINE PER IL RAMO B2C E B2B</t>
  </si>
  <si>
    <t>COMMERCIO ALL`INGROSSO DI CALZATURE E ACCESSORI</t>
  </si>
  <si>
    <t>STRATEGIA DI SVILUPPO COMMERCIALE NEI PAESI ESTERI</t>
  </si>
  <si>
    <t>Nello specifico la strategia di internazionalizzazione da realizzare prevede:
•	L’affiancamento al personale impiegato nell’ufficio export aziendale di un professionista che riesca a definire un’analisi approfondita dei mercati esteri a seguito delle sue conoscenze ed esperienze. La figura sarà in grado di fornire informazioni e dettagli circa le normative riguardanti la distribuzione nei differenti paesi, ovvero eventuali barriere doganali, dazi, divieti e le varie certificazioni necessarie: aspetti che sfuggono alla quotidianità aziendale. Il TEM lavorerà in azienda per un periodo circoscritto ed è quindi importante che i dipendenti apprendano il più possibile e ad essere man mano autonomi. In uno scenario come quello attuale, il successo dell’impresa è direttamente proporzionale alla sua capacità di strutturarsi e imporsi nel panorama globale, per tale motivo è importante rivolgersi ad uno specialista che abbia le competenze e le conoscenze adeguate a fornire all’impresa un servizio che porti un vantaggio competitivo.
•	Restyling dell’immagine aziendale tramite l’assistenza da grafici professionisti e consulenti marketing per l’ideazione e la predisposizione di artworks e workbooks in lingua inglese per essere più attraenti verso i mercati esteri e la realizzazione e traduzione dei cataloghi per i principali marchi d’interesse di EastLab al momento: US POLO, GATTINONI e JUICY COUTURE. 
Per concretizzare tale piano strategico vengono pianificati degli investimenti precisi finalizzati ad ottenere risultati in ottica pluriennale:
•	INNOVAZIONE DELLA STRATEGIA PROMOZIONALE: € 10.000,00
•	TEMPORARY EXPORT MANAGER: € 40.000,00</t>
  </si>
  <si>
    <t>STAMPAGGIO</t>
  </si>
  <si>
    <t>PER QUANTO CONCERNE LE AZIONI CHE SI INTENDONO INTRAPRENDERE QUI DI SEGUITO IL DETTAGLIO:
•	TEMPORARY EXPORT MANAGER E DIGITAL EXPORT MANAGER: ATTRAVERSO L’UTILIZZO DI UN DIGITAL EXPORT MANAGER (DEM) L’OBIETTIVO È QUELLO DI RENDERE CONSAPEVOLI PRIMA E POI AUTONOMI I COMPONENTI DELLA SQUADRA PER IL RAGGIUNGIMENTO DEGLI OBIETTIVI DI SVILUPPO COMMERCIALE ESTERO.
•	SITO WEB AZIENDALE: IN QUESTA FASE VERRÀ AMPLIATO IL NUOVO SITO WEB IN LINGUA INGLESE E CREATA LA PIATTAFORMA DI INFORMATICA DI VENDITA ON LINE  
•	SOCIAL MEDIA MARKETING: AL FINE DI AMPLIFICARE LA CONOSCENZA DEL BRAND SI REALIZZERANNO AZIONI DI PROMOZIONE SUI SOCIAL PER CAMPAGNE DI SPONSORIZZAZIONE:
o	SIA PER GLI SPECIFICI MERCATI INDIVIDUATI; IN PARTICOLARE I NOSTRI MERCATI DI RIFERIMENTO SARANNO LA GRAN BRETAGNA E LA SPAGNA.
o	SIA PER LA NUOVA PIATTAFORMA DI E-COMMERCE
•	MARKETING DIGITALE:PER POTENZIARE LA PRESENZA ON LINE DEL SITO E-COMMERCE ATTRAVERSO STRUMENTI DI SEM AL FINE DI AMPLIFICARE LA CONOSCENZA DEL BRAND SU GOOGLE SI REALIZZERANNO AZIONI DI PROMOZIONE PER CAMPAGNE DI SPONSORIZZAZIONE:
o	SIA PER GLI SPECIFICI MERCATI INDIVIDUATI; IN PARTICOLARE I NOSTRI MERCATI DI RIFERIMENTO SARANNO LA GRAN BRETAGNA E LA SPAGNA.
o	SIA PER LA NUOVA PIATTAFORMA DI E-COMMERCE.</t>
  </si>
  <si>
    <t>VIA D'ALBERTARIO 63/65</t>
  </si>
  <si>
    <t>fabbricazione di altri prodotti in gomma nca</t>
  </si>
  <si>
    <t xml:space="preserve">PROGETTO DI RIORIENTAMENTO E SVILUPPO DEI MERCATI ESTERI  </t>
  </si>
  <si>
    <t>AZIONI REALIZZATE PER CONSEGUIRE OBIETTIVI:
- TEM: l’azienda già nel mese di febbraio 2022 aveva avviato una serie di collaborazioni con società di consulenza e figure specifiche inquadrabili come Temporary Export Manager volte ad affiancare il personale dipendente e sviluppare competenze specifiche a supporto dell’individuazione di soluzioni specifiche e strategie per nuovi mercati di sbocco. L’obiettivo consiste nel cercare di sviluppare ulteriormente il canale commerciale e al contempo potenziare la presenza in termini di quote di mercato nei Paesi dove era già posizionata l’azienda (in particolare Francia e Spagna).
- SITO WEB AZIENDALE: aggiornamento del sito web aziendale tramite una traduzione dei contenuti in lingua francese, per facilitarne la fruizione da parte dei clienti del nuovo mercato target.
La realizzazione delle spese suddette consentirà la prosecuzione del trend di crescita del fatturato estero complessivo rispetto al fatturato totale: si stima un tasso di crescita annuo pari al 10% annuo per i prossimi tre anni a livello generale Discorso analogo in termini di crescita riguarderà il mercato francese per il quale si ipotizza un tasso di incremento dei volumi e del fatturato che si aggirerà attorno al 20% mentre per il mercato spagnolo si prevede un incremento del 15%.
- ANALISI E RICERCHE DI MERCATO: obiettivo specifico delle attività realizzate e da realizzare è stato quello di analizzare nel dettaglio il mercato francese in primis, che rappresenta un target importante per l’azienda. L’azienda ha da sempre puntato sul mercato francese e nel corso degli anni ha conseguito importanti risultati a livello economico e commerciale. 
La ricerca si pone inoltre l’obiettivo di analizzare e individuare i punti di forza del mercato spagnolo, che rappresenta un target rilevante in termini commerciali. 
Per le dimensioni e le caratteristiche dei Paesi sopra citati, già da ora la Francia e la Spagna si confermano i principali Paesi verso i quali la Evocell intende espandersi e consolidarsi nei prossimi anni.
L’analisi di mercato che l’azienda intende svolgere nei prossimi mesi invece si pone l’obiettivo di analizzare e porre l’attenzione su nuovi potenziali target di mercato, soprattutto in relazione al mercato europeo, principale sbocco commerciale come risulta dal fatturato aziendale complessivo.</t>
  </si>
  <si>
    <t>FABBRICAZIONE DI CORPI ILLUMINANTI</t>
  </si>
  <si>
    <t>LA GEOLOCALIZZAZIONE DEL BUSINESS DI ACRILUX</t>
  </si>
  <si>
    <t>L’attività prevede le seguenti fasi:
-	Formazione di Operatori 
-	Elaborazione Script telefonico/Protocollo intervista
-	Contatto telefonico in nome e per conto del Committente qualifica interesse. 
-	Invio materiale informativo, tramite indirizzo e-mail messo a disposizione dal Committente 
-	Recall su lead di interesse
-	Individuazione interessati ad appuntamento.</t>
  </si>
  <si>
    <t>Attività di export nel settore arredamento: strategie commerciali per prodotti sostenibili</t>
  </si>
  <si>
    <t>Le attività individuate a tale scopo comprendono:
-	La progettazione di una nuova strategia promozionale, attraverso la partecipazione a B2B virtuali, potenziando gli strumenti promozionali e la presentazione di una company profile in lingua inglese;
-	Individuazione di professionisti ed esperti capaci di supportare e veicolare l’azienda nella penetrazione di mercati di interesse tramite la ricerca, l’avvio, la trattazione e definizione di negoziazioni con partner stranieri;
-	Implementazione dei contenuti, in lingua inglese, del sito web aziendale. La strategia prevede l’inserimento all’interno della piattaforma di foto e video promozionali, di presentazione dell’azienda: un racconto della sua storia e dei 1500 progetti commissionati in giro per mondo tra storici hotel europei al parlamento russo, un viaggio nella progettazione e produzione negli arredi e nei complementi di arredo, raccontando anche la forza artigiana marchigiana che lavora con l’azienda la loro tradizione e le loro capacità uniche;
-	Inserimento dell’azienda in portali dedicati a veicolare l’incontro tra aziende e partners commerciali internazionali, in particolare la piattaforma ALMA NETWORK B2B, interamente dedicata all’internazionalizzazione delle imprese marchigiane. Si tratta di un servizio che consentirà alle imprese di godere di una vetrina virtuale sulla quale promuoversi e usufruire di una struttura protesa a instaurare relazioni dirette tra imprese e canali distributivi in paesi esteri.</t>
  </si>
  <si>
    <t>MEDIA?</t>
  </si>
  <si>
    <t>Lavorazione caffè</t>
  </si>
  <si>
    <t>Economia circolare ed ecodesign</t>
  </si>
  <si>
    <t>CREAZIONE E-COMMERCE PASCUCCI B2B/B2C</t>
  </si>
  <si>
    <t>L’investimento dei primi 22.000 € + iva sono preventivati per la definizione della digital strategy con particolare definizione del brand identity.
È inoltre prevista la realizzazione del sito di e-commerce B2B2C, con un preventivo di spesa di €. 47.700,00 + iva, e di tutti i servizi accessori necessari alla sua visibilità e per la sua fruibilità sia per il B2B che il B2C. In particolare il sito dovrà essere in grado di gestire anche la vendita o il comodato d’uso gratuito delle macchine da caffè specifiche necessarie per l’erogazione del caffè nelle capsule in fibra naturale.
Il progetto prevede infine una attività iniziale di digital marketing per avviare la visibilità del sito e-commerce che prevede una attività di setup seo e analitycs, nonché di setup google analytics per un investimento di €. 8.000,00 + iva.</t>
  </si>
  <si>
    <t>fabbricazione di prodotti chimici vari per uso industriale</t>
  </si>
  <si>
    <t>Processo di internazionalizzazione e connubio con la sostenibilità ambientale</t>
  </si>
  <si>
    <t>Le spese previste all’interno del progetto riguardano le seguenti categorie:
-	TEM per € 6.000,00
-	SITO WEB AZIENDALE (traduzione contenuti, realizzazione video) per € 32.574,00
-	MARKETING DIGITALE (lead generation su piattaforma Hubspot) per € 6.554,00
-	SOCIAL MEDIA MARKETING attraverso campagne Google ADS per € 12.000,00</t>
  </si>
  <si>
    <t>Fabbricazione di oggetti di argenteria, goielleria e oreficieria</t>
  </si>
  <si>
    <t>BASILI - internazionalizzazione e consolidamento del brand nei mercati</t>
  </si>
  <si>
    <t>modifiche per il potenziamento degli strumenti promozionali e sito web in lingua straniera, includendo brochure, sito web, descrizioni prodotto, infografiche, video hanno un costo di 2000€, e andranno a generare un previsionale di vendita incrementale di 100.000€;
Tempistiche 3 mesi
l’analisi su nuovi mercati, fornitori, partners, marketplace e pubblico target, per pianificare ed attivare le varie campagne dopo un’attenta analisi dei dati. Il costo per la fase di analisi e testing 6.800€
Tempistiche 2 mesi
Realizzazione di contenuti visivi: il materiale necessario per la realizzazione delle campagne e comunicazione in lingua straniera  è  di 3.000 €.
             Tempistiche 3 mesi
Funnel Marketing, Sales Automation &amp; Landing Page specifiche mirate: strumento per la chiusura del funnel di vendita.
Costo  2.000 €.
Tempistiche 2.5 mesi
     5/6.  Sviluppo di una strategia export digitale: realizzata attraverso l’uso di diversi canali digitali quali: Digital &amp; Brand strategy e Digital Assessment.è importante  la Brand Awareness. Costo 3.000€.
Tempistiche 4 mesi
L’ottimizzazione del sito e dei contenuti sui motori di ricerca (SEO). Studio ed analisi del mercato, stesura dei contenuti, creazione dei contenuti copy e immagini seo ed implementazione sul sito web,  costo di 1500€.
Tempistica 6 mesi
La campagna di advertising multilingua su Google e YouTube per il nuovo pubblico europeo sarà di 2000€, genererà 13333 click, che convertiranno in 1771 leads, che genereranno 17 nuove vendite. Abbiamo considerato una conversione dei lead all’2%. Considerando il carrello medio di 400€, questa campagna genererá circa 13.600€.
Tempistica 4 mesi
La campagna di advertising sulle piattaforme social (Facebook, instagram e Pinterest) per il nuovo pubblico sara’ di 12.000€, genererà 70.000 click, che convertiranno in 490 vendite. Abbiamo considerato una conversione dei lead all’1%. Considerando il carrello medio di 400€, questa campagna genererá circa 196.000€.
Tempistica 3.5 mesi
Realizzazione di sequenze di e-mail, newsletter periodiche di informazione verso il cliente per monetizzare al massimo ogni singolo iscritto della lista, mediante offerte e consigli. Genereremo un incremento del database clienti di n. 1500 nuove email a cui faremo seguire una campagna di newsletter che avranno un tasso di apertura del 35% ed una conversione del 1%, considerando anche lo spam.Costo 2000€.
Tempistica 5 mesi
Realizzazione di campagne di riattivazione clienti, tramite e-mail e remarketing con il recupero dei carrelli abbandonati, per far tornare i vecchi clienti ad investire nuovamente sui prodotti offerti; considerato che il 68% dei carrelli viene abbandonato, con queste strategie di riattivazione è possibile recuperarne fino al 30%. Considerando una media di 200 carrelli abbandonati al mese, riusciremo a recuperare 60 vendite (media di 400€ a carrello), per un valore di 24.000€. A fronte di un costo di 2000€.
Tempistiche 2 mesi
Ricerca di piattaforme e marketplace regionali e/o nazionali presenti nei mercati scelti alternative ad Amazon, ManoMano ed eBay. In aggiunta, abbiamo individuato altri marketplace che hanno grandi potenzialità all’estero, andremo ad aprirci verso l’europa continentale anche su queste piattaforme. Costo di 1200€
Tempistiche 1.5 mesi
L’assistenza e implementazione delle automazioni necessarie a far funzionare e comunicare l’e-commerce in modo programmato ed ottimizzato con le maggiori piattaforme di vendita online scelte sul territorio europeo (es. Amazon, Manomano, eBay). Costo 1300€.
Tempistiche 1 mese
Formazione del team di vendita e assistenza ed eventuale supporto con personale esterno, per massimizzare la relazione umana con i potenziali clienti ed incrementare esponenzialmente le vendite. 20h di formazione per i seguenti argomenti:
a. Gestione piattaforma ebay: 4h
b. Gestione piattaforma manomano: 4h
c. Gestione piattaforma amazon: 4h
d. Gestione piattaforma di email marketing: 4h
e. Gestione piattaforma e-commerce Prestashop: 4h
il costo  è calcolato a 50,00€/ora per un totale di 1000€.
Tempistiche 4.5 mesi
Miglioramento ed internazionalizzazione dei negozi Amazon, eBay e Manomano per raggiungere le varie nicchie di potenziali clienti individuate. Attenzione alle attività di advertising includendo le attività necessarie allo sviluppo del Brand e del business: Campagne pubblicitarie su Google Ads, Facebook Ads (Facebook ed Instagram), Pinterest Ads, Amazon Ads ed Ebay, Campagne di Lead generation per testare e lanciare i prodotti “Made in Italy” sui nuovi mercati, Campagne SEO per l`ottimizzazione dei posizionamenti sui motori di ricerca (stesura di articoli blog informativi in lingua). Strategie ed azioni per radicalizzare il brand e aumentare il fatturato. Costo 2000€.
Tempistiche 5 mesi</t>
  </si>
  <si>
    <t>VIA PRIMO MAGGIO 1</t>
  </si>
  <si>
    <t>SOMMINISTRAZIONE ALIMENTI</t>
  </si>
  <si>
    <t>Realizzazione sito Responsivo  MarchEat</t>
  </si>
  <si>
    <t>Servizio foto per pubblicazioni social e sito web; traduzione sito web aziendale ITA-ENG e ITA-DE; Campagne pubblicitarie Facebook e Instagram. ! post settimanale comprensivo di realizzazione grafica e testi. Gestione community. Gestione post sponsorizzati. Creazione grafica brochure in 2 versioni ITA-Eng e ITA-DE</t>
  </si>
  <si>
    <t>VIA EINAUDI 4</t>
  </si>
  <si>
    <t>Attrezzature meccaniche</t>
  </si>
  <si>
    <t>Le nuove frontiere dei sistemi di controllo automatici per saldatura e la Digital Transformation per lo sviluppo nei mercati esteri</t>
  </si>
  <si>
    <t>Il progetto nella sua complessità avrà un valore pari a 58.000 € così suddivisi:
€ 53.000 per le attività del consulente per le attività di analisi e ricerche di mercato Dott. Perini
€ 5.000 per le attività di Digital Transformation
Considerando che lo scopo del progetto è quello di diversificare i mercati di applicazione e che occorrerà eseguire un lavoro di tipo diverso da quelli sempre fatti, ovvero non cercare clienti nell’automotive ma in altri ambiti industriali, l’impostazione si basa sostanzialmente su una ricerca di mercato dove i canali di network dovranno sostanzialmente essere impostati dal consulente per l’analisi e la ricerca di mercato e verranno poi utilizzati e gestiti ugualmente dallo stesso, in collaborazione con la proprietà di LAM.
L’attività di ricerca nuovi LEAD, il loro contatto e l’attività di promozione sarà realizzata infatti sotto varie forme, incluse visite reali ad opera del consulente dott. Gabriele Perini.</t>
  </si>
  <si>
    <t>COMMERCIO AL DETTAGLIO DI RICAMBI E ACCESSORI PER AUTO MOTO CICLI</t>
  </si>
  <si>
    <t>EM-MOTO.COM E LE NUOVE OPPORTUNITA` DI BUSINESS</t>
  </si>
  <si>
    <t>Le spese che l’azienda andrà a sostenere per realizzare la proposta progettuale in questione sono congrue rispetto agli obietti che la stessa intende perseguire nello specifico: 
-	Sito web aziendale: aggiornamento del software all’ultima versione e verifica della compatibilità dei plugin installati oltre all’aspetto sicurezza online e privacy con il suo miglioramento dei dati sensibili 
-	Business on line: gestione delle campagne Google Adwords, Facebook, Idealo ed il PayPerClick delle campagne che verranno attivate
-	Social Media Marketing per la gestione delle pagine Facebook e del profilo dell’attività su google.</t>
  </si>
  <si>
    <t>VIA BONCORE 136-138</t>
  </si>
  <si>
    <t>NUOVI MERCATI PER UNA NUOVA STRATEGIA COMPETITIVA</t>
  </si>
  <si>
    <t>Voci di spesa che verranno affrontate in maniera congrua rispetto agli obbiettivi fissati.
1.	Spese per analisi e ricerche di mercato dei paesi target: questa prioritaria attività verrà svolta da esperti consulenti in materia che avranno il compito sia di approfondire la conoscenza e le dinamiche di mercati già serviti e allo stesso tempo quello individuare in maniera strategica possibili nuovi mercati, geograficamente vicini e non, che abbiano affinità in termini stilistici e di costume rispetto ai prodotti realizzati dalla Gianfranco Butteri srl. Sarà inoltre prevista anche un`attività volta alla selezione di nuovi partners commerciali. Questa spesa avrà un costo pari a € 15.000,00.
2.	Spese per l’innovazione della strategia promozionale:
Realizzazione di contenuti digitali per nuovi cataloghi e brochure aziendali; servizi di traduzione dei cataloghi e delle brochure digitali multilingua; ideazione e realizzazione di vetrine digitali per la presentazione delle nuove collezioni; realizzazione di iniziative di marketing digitale.
Spesa prevista pari a € 14.000,00.
3.	Spese per lo sviluppo del nuovo sito aziendale, delle relative piattaforme ecommerce, Crm e Cms/Business online:
- creazione, implementazione e traduzione multilingua dei contenuti del sito web aziendale; creazione di un`area riservata per i buyers e assistenza clienti in “live chat”.
- sviluppo piattaforma distributiva B2C destinata alla gestione dei processi di vendita, che garantirà la possibilità di raggiungere una potenziale clientela nei mercati in cui non sono ancora presenti i rivenditori. La piattaforma sarà interfacciata con un configuratore web che permetterà all’utente di personalizzare tutti i dettagli per la propria scarpa scegliendo tra milioni di combinazioni. L’e-commerce consentirà di acquistarla e riceverla comodamente a casa propria. Gli utenti potranno, inoltre, condividere l’acquisto effettuato e la scarpa creata tramite configuratore sui social: questo, oltre a costituire attività promozionale gratuita, consentirà ad altri utenti a cui piace quella personalizzazione di utilizzarla per l’acquisto o di partire da questa per fare ulteriori variazioni. La piattaforma permetterà la gestione dell’internazionalizzazione del prodotto, in particolare delle condizioni di vendita per ogni Paese, e sarà end to end, permettendo di organizzare tutta la filiera degli attori coinvolti;
- realizzazione di una piattaforma CRM, integrata con il sistema ERP aziendale, per la gestione delle anagrafiche e delle attività commerciali, che consenta di gestire in modo ordinato tutte le attività di marketing e di post-vendita (assistenza, resi ecc.). Il CRM è uno strumento che permette di gestire al meglio le relazioni con i clienti, fornendo un servizio preciso ed esauriente. La principale innovazione di questo sistema starà nella capacità di interagire anche con i canali social;
- realizzazione di un’interfaccia web basata su un moderno sistema CMS e integrato con il sistema ERP aziendale attraverso il quale gestire il catalogo on-line dei prodotti per migliorare la qualità del materiale informativo a disposizione degli agenti, l’acquisizione degli ordini attraverso dispositivi mobili, ottimizzare i flussi informativi (acquisizione e caricamento ordini, conferme d’ordine, applicazione scontistiche). L’informatizzazione della procedura di ordine attraverso dispositivi mobili sarà importante nella riduzione del tempo necessario allo svolgimento delle attività di caricamento, grazie alla totale integrazione con il gestionale aziendale. Al fine di garantire l’interoperabilità dei dati e la comunicazione tra le varie piattaforme, superando i limiti di dispositivi differenti (PC, tablet) e di sistemi operativi diversi (Windows, Linux, Mac, Android, iOS), sarà progettato un sistema di scambio dati in formato XML basato su web service, che permetterà di integrare anagrafiche clienti, prodotti, listini e ordini. I sistemi sopra proposti sono tutti sviluppati nell`ottica di avere interfacce completamente adattabili ai diversi paesi di utilizzo, al fine di garantire un efficiente processo di innovazione e internazionalizzazione.
Spesa prevista pari a € 15.000,00.
4.	Spese di consulenza connesse allo sviluppo di competenze interne in ambito di internazionalizzazione digitale: previsione di una o più figure esterne a supporto del personale interno, al fine di orientare azioni strategiche di pianificazione commerciale mirata verso i paesi esteri di riferimento. Grazie alla conoscenza delle lingue e lo specifico mercato di riferimento, le relative modalità distributive e le normative applicate, da un lato ridurrà drasticamente i tempi di realizzazione della strategia, e dall’altra farà evitare all’azienda tutta una serie di errori che spesso sono fatali e fanno naufragare i progetti di internazionalizzazione.
Spesa prevista pari a € 15.000,00.</t>
  </si>
  <si>
    <t>Ilasio Renzoni: innovazione per i mercati esteri</t>
  </si>
  <si>
    <t>Il piano degli investimenti sarà così suddiviso:
1.	Spese per l’acquisizione di servizi per l’innovazione della strategia promozionale: 
-	Servizi di traduzione dei cataloghi e delle brochure digitali in lingua EN-DE per un costo di € 1.500,00.
-	Ideazione e realizzazione di contenuti digitali da utilizzare per lo sviluppo di concept book, cataloghi e iniziative di marketing digitale in lingua, per un costo di € 4.500,00.
-	Realizzazione di virtual showroom (vetrina digitale) per la presentazione delle collezioni in modalità virtuale, contestualizzata all`interno di un format di ambientazione studiato ad hoc, con catalogo digitale per acquisizione ordini, per un costo di € 5.000,00.
2.	Spese di consulenza connesse al supporto dell’internazionalizzazione sui mercati obiettivo:
-	Collaborazione con il TEMPORARY EXPORT MANAGER (VST srl) per le attività di supporto sui nuovi mercati: attività volte allo sviluppo delle competenze interne attraverso l’utilizzo di Temporary Export Manager (TEM) che supporterà le fasi di internazionalizzazione e il raggiungimento di nuovi accordi commerciali con partner E-Tailer e Marketplace, per un costo di € 14.000,00.
-	Analisi di mercato, spese per l’analisi dei mercati target di Germania, Polonia e Repubblica Ceca, trend del commercio online e delle strategie di vendita e marketing, identificazione e selezione di partners commerciali e clienti finali, identificazione marketplace, consulenza strategica e commerciale e per il marketing internazionale per un costo di € 16.000,00.
3.	Spese per lo sviluppo di un nuovo sito WEB aziendale:
-	spese per la creazione, l’implementazione, la traduzione in lingua estera dei contenuti del sito internet dell’impresa, dotato di un’area riservata per la condivisione delle collezioni con i clienti B2B, fornitore non ancora individuato, costo stimato € 10.500,00.
4.	Spese per lo sviluppo del business on line:
-	Creazione e sviluppo di una piattaforma e-commerce proprietaria (creazione, acquisizione e configurazione della piattaforma, componenti hardware e software per la gestione degli ordini, circuiti di pagamento), affidata a  Esserci Comunicazione srl per un costo di € 8.500,00.</t>
  </si>
  <si>
    <t>VIA DEL CONSORZIO 1</t>
  </si>
  <si>
    <t>DIGITAL L@B – Nuove strategie per il consolidamento dei mercati</t>
  </si>
  <si>
    <t>Il piano degli investimenti sarà così suddiviso:
1.	Spese per l’acquisizione di servizi per l’innovazione della strategia promozionale: 
-	Servizi di traduzione dei cataloghi e delle brochure digitali in lingua EN-DE per un costo di € 4.500,00.
-	Ideazione e realizzazione di contenuti digitali da utilizzare per lo sviluppo di concept book, cataloghi e iniziative di marketing digitale in lingua, per un costo di € 4.500,00.
-	Realizzazione di virtual showroom (vetrina digitale) per la presentazione delle collezioni in modalità virtuale, contestualizzata all`interno di un format di ambientazione studiato ad hoc, con catalogo digitale per acquisizione ordini, per un costo di € 2.000,00.
2.	Spese di consulenza connesse al supporto dell’internazionalizzazione sui mercati obiettivo:
-	Collaborazione con il TEMPORARY EXPORT MANAGER (VST srl) per le attività di supporto sui nuovi mercati: attività volte allo sviluppo delle competenze interne attraverso l’utilizzo di Temporary Export Manager (TEM) che supporterà le fasi di internazionalizzazione e il raggiungimento di nuovi accordi commerciali con partner E-Tailer e Marketplace, per un costo di € 14.000,00.
-	Analisi di mercato, spese per l’analisi dei mercati target, trend del commercio online e delle strategie di vendita e marketing, identificazione e selezione di partners commerciali e clienti finali, identificazione marketplace, consulenza strategica e commerciale e per il marketing internazionale, per un costo di € 16.000,00.
3.	Spese per lo sviluppo di un nuovo sito WEB aziendale:
-	spese per la creazione, l’implementazione, la traduzione in lingua estera dei contenuti del sito internet dell’impresa, dotato di un’area riservata per la condivisione delle collezioni con i clienti B2B, fornitore non ancora individuato, costo stimato € 10,500,00.
4.	Spese per lo sviluppo del business on line:
-	Creazione e sviluppo di una piattaforma e-commerce proprietaria (creazione, acquisizione e configurazione della piattaforma, componenti hardware e software per la gestione degli ordini, circuiti di pagamento), per un costo di € 8,500,00.</t>
  </si>
  <si>
    <t>NUOVE ROTTE COMMERCIALI GLOBALI</t>
  </si>
  <si>
    <t>Spese per l’ideazione e lo sviluppo di una strategia di penetrazione sui mercati obiettivo, da realizzarsi attraverso la progettazione e realizzazione di soluzioni comunicative in lingua straniera sia su supporto digitale che attraverso la realizzazione di azioni di tipo tradizionale (cataloghi/brochure, cartellonistica per corner shop, ecc.).
Spesa prevista € 11.000.
Spese per consulenze ed analisi di mercato, comprese quelle relative a quello che possiamo definire lo stato dell’arte ed individuazione dei punti di forza che dovranno necessariamente essere previsti per aggredire i nuovi mercati; analisi socio-economiche dei nuovi paesi di riferimento, studi e ricerche delle tendenze moda, ricerca e selezione buyers/rivenditori;
Spesa prevista € 15.000.
Spese per l`affiancamento in azienda di una risorsa umana temporary fortemente specializzata in ambito di commercio estero, diversificazione e digitalizzazione dei mercati, con conseguente aumento delle competenze interne;
L’azienda ritiene una figura di questo genere molto importante per supportare le attività aziendali, tanto che anche nel passato si è avvalsa per diverso tempo di figure facenti parte di questa categoria.
Spesa prevista € 15.000
Spese relative al nuovo sito web aziendale e realizzazione piattaforma ecommerce integrata : analisi della situazione iniziale, del traffico e del posizionamento all’inizio del lavoro di analisi. Sulla base delle analisi del posizionamento e dei competitor, si elaborerà una proposta grafica e contenutistica per il nuovo sito web, realizzata attraverso la ben nota piattaforma Wordpress, la quale si configura come ottimale per le esigenze di posizionamento e indicizzazione di GNV srl. Nell’ambito di questa voce di spesa rientrano attività di organizzazione della struttura dei contenuti e di montaggio vero e proprio della piattaforma. Inoltre è prevista la dotazione di strumenti che le permettano il controllo e la gestione sia del nuovo sito che dei canali social. E` prevista la creazione di utilities che permettono la redazione di un report periodico contenente l’analisi dei principali KPI relativi ai canali social del brand. Il report presenterà sia i risultati relativi al periodo di monitoraggio, sia possibili insight utili al raggiungimento degli obiettivi aziendali. Infine sarà previsto lo sviluppo di una piattaforma ecommerce integrata al sito  e al gestionale aziendale per lo sviluppo ed il potenziamento del canale di vendita B2B.
Spesa prevista per la realizzazione del sito istituzionale in lingua € 8.000.
Spesa prevista per la realizzazione della sezione B2C in lingua € 4.500.</t>
  </si>
  <si>
    <t>MC ABROAD: il canale digitale per raggiungere mercati non presidiati</t>
  </si>
  <si>
    <t>Per il raggiungimento degli obiettivi sopra descritti, l’azienda intende sostenere i seguenti investimenti:
-	TEMPORARY EXPORT MANAGER (10.000€): In ambito commerciale l’azienda ha da sempre manifestato un forte interesse per attività di internazionalizzazione ha collaborato sia nel 2015 che nel 2017 con un TEM (Tempory Export Manager) accreditato presso il Ministero dello Sviluppo Economico il quale ha fornito supporto nelle attività di affiancamento nell’individuazione di potenziali partner commerciali e nella identificazione/acquisizione di nuovi clienti sul territorio nord europeo e americano. Anche in questo progetto l’azienda è assolutamente intenzionata a confermare una collaborazione con un TEM. Tale figura professionale supporterà l’ufficio commerciale estero nello sviluppo di una strategia commerciale per l’affermazione e il consolidamento del brand nei mercati già presidiati con il marchio Mattia Capezzani e supporterà l’azienda nell’approcciare ed entrare in nuovi mercati internazionali. Il TEM si occuperà di tutte le fasi, da quelle iniziali di analisi, fino al monitoraggio delle performance di mercato. Si partirà da un’analisi iniziale delle esigenze, la cui importanza è quella di valutare la fattibilità del progetto di digital marketing, il suo grado di profittabilità e la sua valenza, fornendo importanti informazioni per la realizzazione di un business vincente. 
Verrà svolta inoltre un’analisi del mercato online e un’analisi dei competitor al fine di far emergere informazioni e criticità utili per creare e gestire campagne di digital marketing con una forte attenzione al ROI (ritorno sull’investimento).
Ci sarà pertanto un affiancamento continuativo al management per vagliare la valenza del progetto di valorizzazione del marchio e la strategia operativa di internazionalizzazione.
-	BUSINESS ONLINE (€15.000): Verrà sviluppata una nuova piattaforma B2C, ottimizzata per gestire in modo ottimale e scalabile il traffico, con alti livelli di servizio anche in momenti caldi come i saldi, i black Friday, ecc. Oltre alla  piattaforma e-commerce verrà implementato un sistema di private showroom  per la presentazione in modalità remota di prodotti a marchio Mattia Capezzani. 
Il target molto specifico del cliente attratto dal prodotto MC prevede una presenza pianificata ed organica sui principali canali social e attraverso la creazione di contenuti mirati sui principali blog e riviste di settore. Questo consentirà da una parte di aumentare la notorietà del brand, dall’altra di dare la possibilità agli utenti interessati di concludere con facilità gli acquisti attraverso una piattaforma dedicata allo shop-online.
Lo Store Online potrà essere integrato, qualora i numeri lo rendessero necessario, con il sistema ERP (gestionale) dell’azienda così da permettere una puntuale gestione delle disponibilità e delle scorte di materiali dal momento che l’e-commerce dedicato alla nuova linea non prevede la gestione di un magazzino ma ogni singola scarpa verrà prodotta su richiesta. Questo permette di offrire un’ampiezza di catalogo che comprende modelli veramente originali, che verranno proposti solo in “limited edition”. Sarà così possibile, prima di produrre una singola scarpa, ascoltare le specifiche esigenze di vestibilità di ogni singolo cliente. Grazie a questo lavoro, si riducono al massimo i resi ed i clienti online saranno disposti ad attendere qualche giorno in più per la consegna di un prodotto creato ad hoc per lui. Inoltre verrà implementato un sistema Business to Business (B2B) che consentirà la gestione informatizzata di tutte le relazioni che un’impresa ha con i suoi fornitori, rivenditori e clienti.  La piattaforma B2B permetterà all’azienda di ottimizzare alcuni suoi servizi traendone innumerevoli vantaggi relativi ad una gestione più rapida ed efficiente degli ordini, spedizioni e pagamenti internazionali. La boutique avrà la possibilità di guardare le collezioni in anteprima nel proprio canale online semplificando le attività di showrooming. Questo non andrà in conflitto con l’attività della rete vendita che invece potrà concentrarsi, grazie anche alla consulenza specialistica del TEM, sullo sviluppo di nuova clientela e analisi dei competitors.
-	MARKETING DIGITALE (€ 20.000): studio e progettazione di una strategia di digital marketing orientata alla valorizzazione del marchio sul mercato internazionale, con particolare attenzione all’apertura di nuovi mercati attualmente poco utilizzati.
L’azienda verrà affiancata da un art director che fornirà consulenza di marketing strategico e di ideazione del concept digitale per il lancio della nuova collezione supportandola nell’ideazione di un format di presentazione dei prodotti e di valorizzazione dei suoi punti di forza rispetto al mercato, nella pianificazione e calendarizzazione della strategia di marketing sul mercato nazionale e internazionale, con particolare riferimento al canale digitale; nella progettazione della brand image. L’art director in costante collaborazione con l’ufficio vendite e con lo stilista fornirà consulenza in merito alla progettazione dei contenuti grafici e testuali per la realizzazione di tutto il materiale destinato alla comunicazione declinandolo sui diversi canali online e offline. 
Una volta definita la value proposition, si passerà alla vera e propria fase operativa, attraverso una serie di azioni specifiche nei vari ambiti del digital marketing. Nello specifico si effettueranno azioni di:
•	ottimizzazione del web site applicando le strategie di ottimizzazione opportune per i siti ecommerce;
•	ottimizzazione pagine con tecniche di search engine writing;
•	creazione nuove pagine di contenuto;
•	definizione/ottimizzazione dell`interfaccia di navigazione del sito per i motori di ricerca;
•	implementazione seo tools;
-	SOCIAL MEDIA E FACEBOOK ADVERTISING (€15.000): Dal momento che prima di ogni acquisto, sempre più spesso gli utenti vagliano i commenti presenti nei Social Networks per capire se il prodotto o servizio che stanno per acquistare è valido o meno, e cercano conforto sui giudizi degli altri utenti, si studierà una strategia di social media marketing per cercare di avere il riscontro degli utenti sul brand e sui prodotti, pubblicando video e contenuti, o instaurando relazioni nelle diverse community. L’obiettivo della strategia social è di cercare di convincere gli utenti a pubblicare recensioni esaustive, il personale interno a recepire le critiche mosse da alcuni utenti e a rispondere cercando di trasformarle in comunicazione attiva.</t>
  </si>
  <si>
    <t>LA VIA DIGITALE</t>
  </si>
  <si>
    <t>Spese per servizi di consulenza analisi, studio dei nuovi mercati target:
costo di € 20.000 che comprenderà consulenza strategica nella definizione delle politiche commerciali di approccio ai nuovi mercati internazionali individuati. In particolare
-	analisi del contesto aziendale e delle sue potenzialità di crescita
-	analisi dei nuovi mercati obiettivo e nella definizione di una strategia di crescita
-	mappatura del mercato internazionale attraverso attività di screening di potenziali clienti
-	raccolta e analisi delle informazioni sulla clientela
-	assistenza e supporto nella organizzazione di una nuova rete commerciale,
-	coordinamento e pianificazione delle attività
Spese per consulenza specializzata e affiancamento aziendale di un Tem pari a € 4.700: forti di una passata esperienza, l`azienda intende investire di nuovo su una risorsa umana esterna che possa facilitare la conoscenza e favorire gli interventi sui nuovi mercati di riferimento.
Spese connesse alla promozione e alla commercializzazione sui mercati obiettivo:
costo di € 10.000 che comprenderà l`ideazione e la realizzazione di contenuti digitali, da utilizzare per la creazione  di nuovi cataloghi digitali e schede prodotto digitali in multilingua; nonché realizzazione di vetrine digitali/virtual showroom;
costo di € 23.000 che comprenderà lo sviluppo del sito aziendale (5.000 euro) e la realizzazione della piattaforma ecommerce integrata Erp – Crm (18.000euro) con tutte le funzionalità e caratteristiche di ultima generazione sopra descritte;
costo di € 2.300 per azioni di Social Media Marketing</t>
  </si>
  <si>
    <t>MARINO FABIANI TOWARDS A DIGITAL BRANDING EXPERIENCE</t>
  </si>
  <si>
    <t>Per realizzare gli obiettivi di progetto l’azienda intende investire nelle seguenti attività:
a)	INNOVAZIONE della STRATEGIA PROMOZIONALE: per affermare il brand e far conoscere i prodotti aziendali nei mercati target sarà fondamentale potenziare gli strumenti promozionali in lingua straniera e pertanto l’azienda ha la necessità di ideare e progettare nuovi cataloghi sia fisici che digitali in linea con le tendenze dei mercati obiettivo. (€ 9.000,00).
c)	ANALISI E RICERCHE DI MERCATO: verranno sostenute spese di consulenza relative all’analisi del mercato obiettivo al fine di identificare nuove collaborazioni con partner commerciali e buyers. Sarà pertanto fondamentale studiare attentamente la clientela di riferimento, i competitors diretti al fine di identificare una strategia efficace di posizionamento del prodotto sia dal punto di vista del prezzo che dal punto di vista dei canali di promozione e commercializzazione (€ 5.000,00). 
d)	SITO WEB AZIENDALE: verranno realizzati interventi per il potenziamento del sito aziendale attraverso l’upgrade grafico e tecnico; l’implementazione della traduzione in lingua inglese dei nuovi contenuti del sito internet; e l’implementazione di sistemi di assistenza clienti in live chat e instant messenger in lingua estera. (€ 4.000,00)
e)	MARKETING DIGITALE: verranno sostenute spese per lo sviluppo di una strategia di export digitale realizzata, attraverso più canali digitali. Questa attività prevede lo sviluppo, tramite affidamento a consulenti esperti, e la realizzazione di una strategia di comunicazione integrata, basata sui paradigmi del Digital e Web Marketing, che unisca le attività dei siti, dei social network e del nuovo portale e-commerce al fine di ottimizzare la comunicazione e aumentare la conversione degli utenti in clienti (€ 5.000,00). 
Le attività principali riguarderanno:
-	Ideazione e sviluppo di una strategia digitale per rafforzare la brand identity da sviluppare sui mercati internazionali di riferimento attraverso attività di rebranding e repositioning 
-	Realizzazione di nuovi contenuti digitali (shooting e video) da utilizzare nelle diverse iniziative di marketing digitale.
f)	BUSINESS ON LINE: L’azienda intende Ideare ed implementare una piattaforma B2B per la vendita online in modo da consentire la gestione di tutte le relazioni con i propri fornitori, rivenditori e clienti. Il sistema verrà sviluppato con le più moderne tecnologie e sarà completamente personalizzabile. La UI/UX sarà personalizzata e ottimizzata per l’utilizzo da browser e per un inserimento semplificato dei prodotti a carrello (€ 18.000,00).
L`attività in questo ambito si concentrerà nella implementazione e personalizzazione di una soluzione che possieda al suo interno tutte le funzionalità dei negozi online di ultima generazione, quali ad esempio:
-	la possibilità di integrarsi con il gestionale aziendale attraverso lo scambio dati su standard XML per automatizzare tutta la gestione contabile e la logistica del sistema;
-	la modalità multilingua per rivolgersi a tutti i mercati attraverso la realizzazione di un tool di supporto alla traduzione automatica dei dati descrittivi dei prodotti;
-	la multicanalità per essere utilizzato da qualsiasi tipo di dispositivo con particolare attenzione ai dispositivi mobili dotati di sistemi operativi iOS e Android;
-	la presenza di un`area riservata (cliente e rivenditore) all`interno del quale gestire gli acquisti in forma personalizzata (wish list, prodotti più venduti, prodotti a stock, ecc..) e utilizzare tool di utilità (reportistica di vendita, strumenti di fatturazione, ecc.).
g) SOCIAL MEDIA MARKETING: in particolare tale attività consentirà di ricevere traffico mirato verso il proprio sito web dai principali social media (Instagram, Pintrest, Snapchat, e Facebook). È un modo per promuovere il sito dell’azienda aumentandone la visibilità nei social media (€ 19.000,00).
Le attività principali riguarderanno:
-	Gestione canali social e sviluppo strategia di comunicazione integrata
-	Campagne di Web Marketing sui canali social media aziendali (Facebook e Instagram)
-	Collaborazioni con influencer per raggiungere nuovi utenti e potenziali clienti</t>
  </si>
  <si>
    <t>VIA BERNARDO ROSSI 20</t>
  </si>
  <si>
    <t>Innovazione e Diversificazione: la strategia di successo per il brand Pantanetti nel mondo</t>
  </si>
  <si>
    <t>Per far fronte a tale necessità, l’azienda ha deciso di intraprendere i seguenti investimenti:
1.	TEM: verrà inserita in azienda la figura di un Export Manager che supporterà l’azienda per progettare, costruire e perfezionare nuovi approcci e nuove strategie di approccio al mercato attraverso l’uso massiccio di soluzioni digitali per adeguare le strategie di vendita all’attuale contesto macroeconomico. Il TEM si occuperà di studiare una consulenza strategica, commerciale e per il marketing internazionale basata sul rafforzamento della rete vendita presente sui mercati obiettivo e sull’organizzazione di una rete vendita territoriale nei nuovi mercati costituita da personale dedicato e di esperienza. Egli supporterà l’azienda nell’individuazione dei potenziali clienti con particolare riferimento ad attività di scouting di boutique specializzate, analisi dei principali competitors e posizionamento del proprio prodotto rispetto alla concorrenza, analisi e definizione di politiche di prezzo.
 Costo previsto: € 27.000,00
2.	INNOVAZIONE della STRATEGIA PROMOZIONALE: l’azienda intende creare una strategia promozionale incentrata sulla nuova collezione destinata ad un pubblico più giovane e sensibile ai temi della sostenibilità ambientale; pertanto, verranno realizzati nuovi cataloghi e brochure da presentare in occasione delle più importanti fiere internazionali. Inoltre, l’azienda ha deciso di realizzare vetrine virtuali per la gestione dei processi di presentazione della collezione e vendita ai clienti business. Tale strumento, necessiterà di contenuti digitali personalizzati e di alta definizione dal momento che consente di approcciare nuovi mercati in cui non esiste ancora una presenza commerciale strutturata e si configura particolarmente utile per fare prove su nuovi prospect ottimizzando le spese rispetto a presentazioni di tipo tradizionale.
Costo previsto: € 15.000,00
3.	SITO WEB AZIENDALE: il sito aziendale verrà implementato con nuovi contenuti digitali in lingua relativi all’uscita della nuova collezione “capsule”. Sarà pertanto necessario effettuare shooting fotografici e lavori di post produzione dei contenuti digitali da adattare sulla base del canale di utilizzo.
Costo previsto: € 5.000,00
4.	BUSINESS ON LINE: Implementazione e sviluppo della piattaforma integrata con il sistema informativo aziendale per la gestione dei processi di presentazione dei prodotti e vendita ai clienti business che consente la creazione e la condivisione di un catalogo digitale di prodotti con clienti e distributori unitamente ad un sistema integrato per la raccolta ordini 
Tra le caratteristiche generali della piattaforma troviamo: differenziazione geografica per prezzi, prodotti, disponibilità, scontistiche, ecc., gestione delle condizioni di vendita per i clienti a seconda delle modalità di acquisto, la gestione della logistica, l’integrazione con i dispositivi mobili, la gestione del catalogo prodotti, l`acquisizione sicura di ordini, la registrazione dei clienti e altro ancora.
La piattaforma verrà creata per essere customer-centric e contemporaneamente per essere sia uno strumento efficace di informazione e di vendita sia uno strumento per conoscere e migliorare il rapporto con il cliente grazie alle funzioni di analytics integrate.
Tale piattaforma verrà integrata con un sistema CRM attraverso il quale raccogliere e catalogare tutte le informazioni relative al cliente business (opportunità di vendita, dati contabili provenienti dal sistema contabile aziendale, storico di tutte le attività effettuate, progetti/commesse aperte sul cliente) al fine di implementare una strategia di digital marketing mirata che consenta di aumentare la propria visibilità sui mercati internazionali e la fidelizzazione del cliente. 
Costo previsto: € 8.000,00
5.	SOCIAL MEDIA E FACEBOOK ADVERTISING: Spese per lo sviluppo della strategia social media marketing multichannel, campagne di sponsorizzazione nei mercati individuati nel progetto, creazione e incremento fan base, Facebook Ads e Instagram Ads per aumentare il traffico verso il sito e notorietà brand.
Costo previsto: € 5.000,00</t>
  </si>
  <si>
    <t>G@llucci Digital Export: nuove soluzioni per mercati connessi</t>
  </si>
  <si>
    <t>Per far fronte a tale necessità, l’azienda ha deciso di intraprendere i seguenti investimenti:
1.	TEM: l’azienda ha da sempre manifestato un forte interesse per attività di internazionalizzazione dove ha investito attraverso l’appoggio di un figure esterne specializzate anche in passato. In particolare, in questo momento storico l’azienda ha la necessità di avviare una nuova collaborazione con una società TEM a supporto del processo di internazionalizzazione per cercare di sviluppare tutto il potenziale commerciale che la nuova tipologia di prodotto possiede, anche alla luce delle relazioni che la proprietà ha sempre curato e cercato di sviluppare ed in tal modo aumentarne la presenza sui mercati internazionali spingendo la crescita dell’export. Tali figure si occuperanno dello studio approfondito del mercato di riferimento, della clientela potenziale e dei prodotti da distribuire in base ai mercati supportando anche l’ambito commerciale nell’attuazione delle politiche di marketing sui nuovi mercati grazie alla collaborazione con consulenti di esperienza pluriennale nel settore moda.
Costo previsto: € 15.000,00
2.	INNOVAZIONE della STRATEGIA PROMOZIONALE: verrà implementata una piattaforma di virtual showrooming destinata alla gestione dei processi di presentazione della collezione e vendita ai clienti business che consentirà di:
-	Creare e condividere il catalogo di prodotti con clienti e distributori  
-	Creare e implementare sistemi integrati per la raccolta ordini
-	Creare e implementare sistemi per la condivisione sicura di nuove collezioni
Tale strumento consente di approcciare nuovi mercati in cui non esiste ancora una presenza commerciale strutturata e si configura particolarmente utile per fare prove su nuovi prospect ottimizzando le spese rispetto a presentazioni di tipo tradizionale.
Costo previsto: € 5.000,00
3.	SITO WEB AZIENDALE: considerando il lancio della nuova collezione di sneakers uomo/bambino sarà necessario realizzare nuovi contenuti digitali da utilizzare all’interno della piattaforma di virtual showrooming e all’interno della piattaforma web di vendita B2B/B2C. Sarà pertanto necessario effettuare shooting fotografici e lavori di post produzione die contenuti digitali da adattare sulla base del canale di utilizzo.
Costo previsto: € 10.000,00
4.	BUSINESS ON LINE: Implementazione e sviluppo della piattaforma integrata con il sistema informativo aziendale per la gestione dei processi di vendita B2C e B2B.
Tra le caratteristiche generali della piattaforma troviamo: differenziazione geografica per prezzi, prodotti, disponibilità, scontistiche, ecc., gestione delle condizioni di vendita per i clienti a seconda delle modalità di acquisto, la gestione della logistica, l’integrazione con i dispositivi mobili, la gestione del catalogo prodotti, l`acquisizione sicura di ordini, la registrazione dei clienti e altro ancora.
La piattaforma verrà creata per essere customer-centric e contemporaneamente per essere sia uno strumento efficace di informazione e di vendita sia uno strumento per conoscere e migliorare il rapporto con il cliente grazie alle funzioni di analytics integrate.
Costo previsto: € 10.000,00
5.	Strategia di DIGITAL MARKETING orientata alla valorizzazione dei marchi sul mercato nazionale e internazionale. Nel dettaglio, sono previste le seguenti attività:
-	definizione della value proposition e condivisione gli obiettivi da raggiungere nel breve, medio e lungo termine.
-	Analisi dei siti web principali concorrenti per identificare il grado di visibilità e la qualità del sito dell’azienda tramite analisi di indicatori di performance rispetto ai principali concorrenti. 
	ottimizzazione del web site con tecniche di search engine writing;
	definizione/ottimizzazione dell`interfaccia di navigazione del sito per i motori di ricerca;
	implementazione seo tools;
	definizione delle parole chiave
	indicizzazione e link popularity per migliorare ulteriormente l’indicizzazione del sito e ottimizzare i risultati degli algoritmi dei principali motori di ricerca
	keyword advertising e search advertising con l`obiettivo non solo di generare utenti ma piuttosto clienti, soggetti cioè che percepiscono il valore del brand ed il cui traffico sia caratterizzato da un buon tasso di conversione. 
Costo previsto: € 6.000,00
6.	SOCIAL MEDIA E FACEBOOK ADVERTISING: verrà identificata una precisa strategia di social media marketing per cercare di avere il riscontro degli utenti sul brand e sui prodotti, pubblicando video e contenuti, o instaurando relazioni nelle diverse community.
Costo previsto: € 14.000,00</t>
  </si>
  <si>
    <t>XXX</t>
  </si>
  <si>
    <t>Per realizzare gli obiettivi di progetto l’azienda intende investire nelle seguenti attività:
a)	INNOVAZIONE della STRATEGIA PROMOZIONALE: per affermare il brand e far conoscere i prodotti aziendali nei nuovi mercati sarà fondamentale potenziare gli strumenti promozionali in lingua straniera e pertanto l’azienda ha la necessità di ideare e progettare nuovi cataloghi sia fisici che digitali in linea con le tendenze dei nuovi mercati. Rispetto alla comunicazione orientata al mercato russo-ucraino verranno creati dei contenuti ad hoc in grado di veicolare i messaggi delle nuove collezioni orientate verso la sostenibilità dei prodotti e delle materie prime utilizzate oltre che la promozione dei valori Made in Italy al fine di intercettare una clientela molto attenta e sensibile a tali tematiche (€12.000,00).
c)	ANALISI E RICERCHE DI MERCATO: verranno sostenute spese di consulenza relative all’analisi del mercato potenziale e del mercato attuale al fine di identificare nuove collaborazioni con partners commerciali e con clienti finali. Sarà pertanto fondamentale studiare attentamente la clientela di riferimento, i competitors diretti al fine di identificare una strategia efficace di posizionamento del prodotto sia dal punto di vista del prezzo che dal punto di vista dei canali di promozione e commercializzazione (€ 15.000,00). 
d)	SITO WEB AZIENDALE: verranno realizzati interventi per il potenziamento del sito aziendale attraverso l’implementazione di una sezione dedicata alle vendite B2B e la creazione di nuovi cataloghi digitali relativi all’uscita delle nuove collezioni AI e PE. A tal proposito sarà necessario realizzare shooting fotografici e video per la presentazione delle nuove collezioni all’interno della piattaforma e dell’area riservata ai clienti di tipo business (€ 8.000,00)
e)	MARKETING DIGITALE: verranno sostenute spese per lo sviluppo di una strategia di export digitale realizzata, attraverso più canali digitali. Questa attività prevede lo sviluppo, tramite affidamento a consulenti esperti, e la realizzazione di una strategia di strategia di comunicazione integrata, basata sui paradigmi del Digital e Web Marketing, che unisca le attività dei siti, dei social network e del nuovo portale e-commerce al fine di ottimizzare la comunicazione e aumentare la conversione degli utenti in clienti (€ 7.000,00). 
Le attività principali riguarderanno:
-	Ideazione e sviluppo di una strategia digitale per rafforzare la brand identity da sviluppare sui mercati internazionali di riferimento attraverso attività di rebranding e repositioning attraverso:
-	Attività di SEO (Search Engine Optimization) per ottimizzare la visibilità sui motori di ricerca
-	Campagne di Web Marketing 
-	Attività di digital PR: pianificazione attività di gifting e seeding orientata all`ottenimento del celebrity endorsement.
Per promuovere tale sistema verrà realizzata una massiccia attività di digital marketing basata sui concetti di sostenibilità ambientale e artigianato Made in Italy, volta sia all’adozione di nuovi linguaggi comunicativi che all’introduzione di strumenti digitali per innescare interesse e mostrare le potenzialità del prodotto attraverso i principali canali social di comunicazione. Per rendere tale attività efficace sarà necessario un importante investimento promozionale e attività di ottimizzazione SEO e SEM.
f)	BUSINESS ON LINE: L’azienda intende ideare ed implementare di una piattaforma B2B/B2C per la vendita online in modo da consentire la gestione di tutte le relazioni con i propri fornitori, rivenditori e clienti. Il sistema verrà sviluppato con le più moderne tecnologie e sarà completamente personalizzabile. La UI/UX sarà personalizzata e ottimizzata per l’utilizzo da browser e per un inserimento semplificato dei prodotti a carrello (€ 7.000,00).
L`attività in questo ambito si concentrerà nella implementazione e personalizzazione di una soluzione che possieda al suo interno tutte le funzionalità dei negozi online di ultima generazione, quali ad esempio:
-	la possibilità di integrarsi con il gestionale aziendale attraverso lo scambio dati su standard XML per automatizzare tutta la gestione contabile e la logistica del sistema,
-	la modalità multilingua per rivolgersi a tutti i mercati attraverso la realizzazione di un tool di supporto alla traduzione automatica dei dati descrittivi dei prodotti
-	la multicanalità per essere utilizzato da qualsiasi tipo di dispositivo con particolare attenzione ai dispositivi mobili dotati di sistemi operativi iOS e Android
-	la presenza di un`area riservata (cliente e rivenditore) all`interno del quale gestire gli acquisti in forma personalizzata (wish list, prodotti più venduti, prodotti a stock, ecc..) e utilizzare tool di utilità (reportistica di vendita, strumenti di fatturazione, ecc.)
-	Gestione mediaplanning e cataloghi PDF con possibilità di acquisire ordini direttamente da un elemento multimediale
g) SOCIAL MEDIA MARKETING: in particolare tale attività consentirà di riceve traffico mirato (gratuito e a pagamento) verso il tuo proprio sito web dai principali social media (Facebook, Twitter, LinkedIn, YouTube, o altri sociali media network). È un modo per promuovere il sito dell’azienda aumentandone la visibilità nei social media attraverso attività di Social Media e Social Media Advertising (€ 10.000,00):</t>
  </si>
  <si>
    <t xml:space="preserve">Fessura: innovazione e diversificazione per un futuro di successo </t>
  </si>
  <si>
    <t>Nello specifico l’azienda intende raggiungere i propri obiettivi di diversificazione e consolidamento dei mercati attraverso le seguenti attività:
1.	INNOVAZIONE della STRATEGIA PROMOZIONALE: l’azienda intende sia dotarsi di una soluzione B2B da affiancare all’attività di promozione tradizionale destinata alla gestione dei processi di presentazione della collezione e vendita ai clienti business sia potenziare gli strumenti promozionali attraverso le seguenti attività:
o	Creazione e condivisione di un catalogo di prodotti con clienti e distributori  
o	Creazione e implementazione sistemi integrati per la raccolta ordini
o	Creazione e implementazione sistemi per la condivisione sicura di nuove collezioni
La soluzione web che verrà sviluppata sarà composta dai seguenti elementi:
o	un sistema di gestione e scambio dati con la base dati aziendale
o	una sezione per la raccolta ordini
o	una funzionalità di private showroom 
COSTO STIMATO: €15.000,00
2.	Sito WEB aziendale: verranno realizzate attività di implementazione dell’attuale sito aziendale con l’inserimento di nuovi contenuti in grado di veicolare vision e mission dell’azienda nei confronti del mercato internazionale con particolare riferimento ai paesi identificati come target per le azioni di internazionalizzazione. Tale upgrade prevede sia la traduzione in lingua estera di nuovi contenuti all’interno della soluzione B2B che dello showroom virtuale per raggiungere in maniera efficace e innovativa i clienti business nei nuovi mercati.
COSTO STIMATO: €17.000,00
3.	MARKETING DIGITALE: la consulenza per lo sviluppo di una strategia di marketing digitale consiste dell’Ideazione e realizzazione di contenuti digitali, produzione visual design, cataloghi e iniziative di promozione digitale in lingua, sviluppo blog e campagne di marketing, Google Ads. ottimizzazione SEO multilingua, volte a promuovere il brand e creare nuovi leads alle vendite soprattutto in ottica B2C.
COSTO STIMATO: €5.000,00
4.	BUSINESS ONLINE: si prevedono attività per il potenziamento della piattaforma B2C esistente con funzionalità innovative attraverso l’uso massiccio di tecnologie ICT per raggiungere i paesi target identificati. Lo Store Online deve essere in grado di interagire con il sistema ERP (gestionale) dell’azienda così da permettere una puntuale gestione delle disponibilità e delle scorte di materiali dal momento che le vendite online seguono logiche di gestione diverse rispetto alla vendita tradizionale, si lavora infatti in tempi molto più rapidi, con meno magazzino, dove l’efficienza produttiva diventa indispensabile. La piattaforma permetterà all’azienda di ottimizzare alcuni suoi servizi traendone innumerevoli vantaggi relativi ad una gestione più rapida ed efficiente degli ordini, spedizioni e pagamenti internazionali. 
Si prevede anche la creazione di una soluzione integrata alla piattaforma per la gestione e il monitoraggio continuo delle attività commerciali della forza vendita attraverso un sistema informatico utilizzabile attraverso dispositivi mobili destinato alla rete commerciale per le attività di acquisizione ordini, gestione e monitoraggio pagamenti, distribuzione catalogo in formato elettronico, ecc. Il sistema di gestione dei dati sarà comune sia al sistema web che all’applicazione mobile e permetterà di scambiare dati in formati XML standard con il sistema gestionale aziendale. 
COSTO STIMATO: €8.000,00
•	SOCIAL MEDIA MARKETING: Per quanto riguarda la Cina, prima di entrare nello spazio digitale è fondamentale capire dove il proprio marchio si inserisce nel puzzle TMALL e il percorso specifico da seguire attraverso attività di posizionamento e definizione della strategia commerciale. E’ fondamentale operare preventivamente all’apertura dello store con attività per sensibilizzare il consumatore, e per misurare l`interesse dei clienti attraverso l’attivazione di account ufficiali (Wechat, Weibo &amp; Little Red Book) e la gestione dei social media. Pertanto, per poter approcciare al meglio un mercato così vasto e particolare come quello cinese, è necessaria una consistente attività preparatoria di consulenza e pianificazione del business oltre a stabilire la presenza dell’azienda sui social media. 
Inoltre, per promuovere il brand sui mercati esteri si interverrà attraverso l’utilizzo di influencer e figure in grado di trainare il comportamento di acquisto della clientela più giovane.
La strategia social media marketing multichannel prevede pertanto campagne di sponsorizzazione nei mercati individuati nel progetto, creazione e incremento fan base, Facebook Ads e Instagram Ads per aumentare il traffico verso il sito e notorietà brand.
COSTO STIMATO: €15.000,00</t>
  </si>
  <si>
    <t>NEW SERIVCE MARKETS</t>
  </si>
  <si>
    <t>In particolare, il progetto risponde ai seguenti BIETTIVI:
• Cogliere le opportunità che il servizio postvendita offre per aumentare i ricavi e stabilizzare il business
• Sfruttare il ruolo che le tecnologie digitali giocano verso l’apertura di nuovi scenari operativi e modelli di business
• Valorizzare la rilevanza del fattore umano in questo processo di trasformazione digitale</t>
  </si>
  <si>
    <t>fabbricazione di apparecchi per la riproduzione e registrazione del suono e delle immagini</t>
  </si>
  <si>
    <t>Il caso Elettromedia: innovazione commerciale ed organizzativa nel campo del car audio.</t>
  </si>
  <si>
    <t>Le azioni realizzate e da realizzare sono le seguenti (si richiama par 3.3 del bando):
	tipo a) INNOVAZIONE della STRATEGIA PROMOZIONALE – spesi 1.800,00€+IVA, per il potenziamento degli strumenti promozionali in lingua straniera per i mercati di interesse (Paesi Bassi, Polonia, Thailandia, Svizzera), sia in ottica B2B che B2C; 
	tipo d) SITO WEB AZIENDALE – spesi 5.300,00€+IVA e previsti 3.000,00€+IVA, per l’implementazione del sito con traduzione in lingua estera dei contenuti per i mercati di interesse (Perù, Colombia, Australia, Grecia, Ungheria, Indonesia e Malesia) e per la realizzazione di spese per shooting fotografici e video making, da promuovere digitalmente sui mercati target (USA, UK e Germania);
	tipo e) MARKETING DIGITALE– previsti 8.000,00€+iva, per lo sviluppo di una nuova Strategia Web Marketing multichannel, da realizzare attraverso la creazione di un portale, in lingua inglese, accessibile da quello dei Brand Audison ed Hertz, nonché dall’E-Commerce, da cui poter configurare kit personalizzati per soluzioni car audio;
	tipo g) SOCIAL MEDIA MARKETING– spesi 5.900,00€+IVA e previsti 33.600,00€+IVA, per campagne di sponsorizzazione verso il mercato tedesco e francese e per la realizzazione di video aziendali in lingua estera per i mercati di USA, Brasile, Messico ed Europa.</t>
  </si>
  <si>
    <t>PRODUZIONE E LAVORAZIONE CALZATURE</t>
  </si>
  <si>
    <t>MUTATIS MUTANDIS, CAMBIARE E` UN ATTEGGIAMENTO</t>
  </si>
  <si>
    <t>I PASSAGGI PER RAGGIUNGERE I NUOVI MERCATI SARANNO 3:
- Realizzare una nuova piattaforma e-commerce del nuovo marchio per poter raggiungere potenziali
acquirenti che, ad oggi, non conoscono l’esistenza di questo brand.
- Incrementare la brand awareness sia verso il proprio target di riferimento che verso il
consumatore finale. Ciò avverrà attraverso 2 processi
---- Ottimizzazione del sito tramite consulenza SEO per aumentare la visibilità globale e pubblicità generiche (Pay per click)
---- Campagne social targettizzate verso i nuovi potenziali clienti per trasmettere il messaggio che il brand deve veicolare
Le operazioni programmate sono assolutamente coerenti con gli obiettivi che ci si sono prefissati in fase di programmazione, in modo tale che entro i 3 anni dall`avvio l`investimento sia a regime e possa garantire un flusso di fatturato proveniente dall`estero pari al 30% del totale.</t>
  </si>
  <si>
    <t>Tecnologie per la diagnosi, la cura e l’assistenza e per la disabilità</t>
  </si>
  <si>
    <t>Approcci innovativi per una medicina di territorio per le persone fragili</t>
  </si>
  <si>
    <t>PERSEVERE</t>
  </si>
  <si>
    <t xml:space="preserve">AZIONI / ATTIVITÀ
1- Sviluppo e redazione di analisi del mercato Austriaco e Ungherese. Questa azione sarà svolta dal Temporary Export Manager, nella persona di Roberta Crescentini, e permetterà di elaborare la strategia promozionale e di marketing nei due paesi target (tipologia di spesa b, c).
2- Azione di formazione per acquisire capacità di individuare e operare sui nuovi mercati esteri, 
formazione sul mercato Austriaco e Ungherese: regime fiscale Austriaco, regime fiscale Ungherese, amministrazione di vendita e gestione assistenza nei paesi interessati, lo stato della sanità nei paesi in oggetto, normative e politiche nel settore sanità ed e-health. Il  corso di 40 ore sarà svolto dal TEM (tipologia di spesa b).
3- Revisione e traduzione di brochure e presentazione prodotto e azienda nelle lingua Tedesco e Ungherese. Saranno coinvolti professionisti per la produzione, designer per la revisione grafica coordinati dal TEM (tipologia di spesa a, b).
4- Realizzazione di video (n.2) in lingua inglese e con sottotitoli in tedesco e ungherese. Saranno coinvolti professionisti per la produzione del video e per la traduzione coordinati dal TEM (tipologia di spesa g, b)
5- Implementazione live chat in inglese, tedesco e ungherese. Saranno coinvolti professionisti per la relazione del modulo software coordinati dal TEM (tipologia di spesa c, b).
6- Traduzione e revisione dei testi e dei contenuti nel sito web, implementazione del sito multilingue tedesco e ungherese. Saranno coinvolti professionisti per la revisione e sviluppo del sito web multilingue e per la produzione coordinati dal TEM (tipologia di spesa c, b).
</t>
  </si>
  <si>
    <t>COMMERCIO MATERASSI</t>
  </si>
  <si>
    <t>PRO WELLNESS-Il BENESSERE DELLE PERSONE NELL’OTTICA DELL’EXPORT</t>
  </si>
  <si>
    <t xml:space="preserve">In particolare verranno realizzate le seguenti attività:	
- Follow-up dei contatti e delle relazioni già avviate nelle precedenti fasi di affiancamento: gestione delle richieste di offerta e degli ordini di prova da parte del prospect estero; 
-Gestione degli ordini di acquisto da parte del Cliente estero; per ciascun cliente-target verranno adottate specifiche strategie di negoziazione, l’analisi del target pricing, l`analisi della concorrenza, gli strumenti di contrattualistica internazionale, le forme di pagamento internazionale più idonei.
- Consolidamento a medio-lungo termine del rapporto commerciale. Creazione di appuntamenti mirati, utili e necessari per consolidare relazioni commerciali, verificare la soddisfazione dei clienti e rafforzare la relazione.
- Gestione dei contatti e delle relazioni con nuovi potenziali clienti nei mercati target già sviluppati.
- Implementazione del proprio sito internet con attivazione di diversi Marketplace, traduzione in lingua inglese dei contenuti ,sistema di assistenza clienti in chat live in lingua inglese
- Affiancamento in trattative all’estero con potenziali clienti esteri tramite una strategia forte improntata sul digitale
- Continuo monitoraggio e valutazione delle opportunità settoriali con il supporto di organizzazioni esterne private ed istituzionali.
- Individuazione di nuovi clienti potenziali negli ulteriori Paesi target già individuati ma non ancora sviluppati </t>
  </si>
  <si>
    <t>Modellatura e lavorazione artistica di metalli</t>
  </si>
  <si>
    <t>Marco Ripa: l’artigiano e il designer italiano nel mondo</t>
  </si>
  <si>
    <t>consulenza da parte di un professionista esperto per la progettazione, creazione e sviluppo di vetrine digitali, la revisione di cataloghi e altri materiali aziendali e il potenziamento degli strumenti promozionali. A ciò si aggiungeranno campagne su social network in lingua inglese. Le suddette azioni saranno studiate in funzione delle caratteristiche del mercato target tedesco, considerando usi, costumi, preferenze, abitudini, metodi di acquisto e altre peculiarità che lo contraddistinguono</t>
  </si>
  <si>
    <t>produzione carte decorative per l'industria</t>
  </si>
  <si>
    <t>La Chic nel mercato internazionale</t>
  </si>
  <si>
    <t xml:space="preserve"> si prevede di attuare le seguenti azioni:
-	Sviluppo sito internet;
-	consulenza per analisi e ricerche di mercato
-	campagne social
-	ottimizzazione SEO e advertising
-	azioni di social media marketing
-	realizzazione video aziendali in lingua straniera</t>
  </si>
  <si>
    <t xml:space="preserve">VIA MARSALA 15/C </t>
  </si>
  <si>
    <t>Aerospazio</t>
  </si>
  <si>
    <t>Manifattura additiva</t>
  </si>
  <si>
    <t>Promozione Prodotti Aerospaziali (PPA)</t>
  </si>
  <si>
    <t>In particolare, il budget allocato per le attività oggetto del presente Bando (“AZIONI PER IL RIORIENTAMENTO E LA DIVERSIFICAZIONE DEI MERCATI” - POR MARCHE FESR 2014/2020 – ASSE 1 – OS 1 - AZIONE 1.3 – INTERVENTO 1.3.1 “Promuovere i processi di innovazione aziendale e l’utilizzo di nuove tecnologie digitali”) sono riportate nel seguito:
•	Ambito di attività A - INNOVAZIONE della STRATEGIA PROMOZIONALE: Progettazione brochure: 2.000 €
La progettazione di brochure tradotte in inglese e dalla grafica professionale è un mezzo indispensabile per la presentazione dei prodotti che SAB commercializza. SAB intende infatti creare delle brochure ad hoc per promuovere batteria, sistema di separazione, deployer e strutture in carbonio, con foto e delle brevi descrizioni delle caratteristiche di tali prodotti.
Tali brochure verranno distribuite a potenziali clienti e rappresentati istituzionali agli eventi ai quali SAB intende partecipare, quali lo IAC 2022, il Symposium on Small Satellites for Earth Observation, Small Satellites, Systems &amp; Services Symposium (4S) e l’EXPO Space Tech.
•	Ambito di attività D - SITO WEB AZIENDALE:
o	Sviluppo del sito ad alta visibilità + back-end con area riservata: 8.000 €
o	Shooting fotografico per inserimento nel sito di foto prodotti, dipendenti, uffici, facility: 2.500 €
La progettazione di un sito web user friendly, multilingue, aggiornato e potenziato nei contenuti e nella grafica è di conseguenza solo una delle azioni che l’azienda mette in campo per rispondere all’esigenza di ampliare e valorizzare i rapporti commerciali con i mercati esteri: esso rappresenta d’altro canto strumento di comunicazione imprescindibile ad oggi. In un mondo in il web è parte integrante della vita quotidiana e il sito internet di un’azienda rappresenta il primo elemento di contatto tra il cliente e il fornitore, nonché biglietto da visita e immagine dell’azienda stessa.
Si sottolinea inoltre come un sito aziendale efficace ed accattivante sia in grado non solo di attrarre potenziali partner commerciali, ma certamente anche giovani laureati alla ricerca di un impiego.
•	Ambito di attività F - BUSINESS ON LINE: Licenze, certificati ssl, server dedicato, banda, database, ip dedicato, ottimizzazione SEO continua, assistenza: 3.000 €
Si tratta di licenze quali Iubenda, tag manager e altri sulla base delle esigenze aziendali tramite licenze a premium di servizi Google, Amazon, ecc. Tali licenze sono necessarie a monitorare le interazioni dei potenziali clienti con la piattaforma web e a garantire la corretta funzionalità del sito.
Si tratta di certificati digitali SSL per aumentare la sicurezza della pagina web consentendo la trasmissione di informazioni in modo sicuro e criptato: vengono in tal modo protetti i dati che gli utenti inseriscono nel sito web impedendo a terzi di intercettare e leggere tali informazioni inserite.</t>
  </si>
  <si>
    <t>lavorazione alluminio</t>
  </si>
  <si>
    <t>SVILUPPO COMMERCIALE SUL MERCATO FRANCESE</t>
  </si>
  <si>
    <t>L’approccio inziale di breve periodo al mercato francese, avverrà tramite l’ausilio di: 
•	consulenze volte allo sviluppo delle competenze interne attraverso l’utilizzo di Temporary Export Manager (TEM) con una comprovata esperienza, in affiancamento al personale aziendale;
•	consulenza relative ad Analisi per l’individuazione di nuovi mercati e nuovi fornitori, Analisi Economico/Sociale, Analisi per selezione di partners commerciali e clienti finali.
Inizialmente, e in stretta collaborazione con il comparto commerciale estero interno alla MMP verrà fatta:
•	la mappatura dei potenziali clienti;
•	un’analisi e valutazione dei nostri competitors.
Si procederà quindi ad una serie di contatti telefonici mirati volti ad illustrare l’attività svolta dalla nostra azienda e quindi a stabilire una prima lista di aziende con cui è possibile iniziare una trattativa commerciale. Ove necessario si effettueranno trasferte presso questi potenziali clienti.</t>
  </si>
  <si>
    <t>VIA BREDA 18</t>
  </si>
  <si>
    <t>Fashion-tech</t>
  </si>
  <si>
    <t>SALES SCALE UP</t>
  </si>
  <si>
    <t>Per poter realizzare il progetto di investimento, sarà necessario sostenere le seguenti spese:
1)	Consulenza per la definizione di una Strategia Web Marketing multichannel (10.000 €)
2)	Consulenza per l’implementazione di una strategia di Lead Generation &amp; Sales Automation (20.000 €)
3)	Consulenza per realizzazione di campagne promozionali sui social media (10.000 €)
4)	Budget per le campagne promozionali sui social media (10.000 €)
5)	Realizzazione ed ottimizzazione SEO del sito web aziendale (www.futurefashionsolution.com) (10.000 €)</t>
  </si>
  <si>
    <t>COMMERCIO ALL`INGROSSO DI MOBILI</t>
  </si>
  <si>
    <t>SOLUZIONI DIGITALI STRATEGICHE PER LA DAMIANO LATINI SRL</t>
  </si>
  <si>
    <t>SITO WEB AZIENDALE:
•	realizzazione 1 video intervista  (video verticale con bozza domande e idea storytelling)- fornitore Ilaria Barbotti 
•	video di prodotto Kubi - fornitore Ilaria Barbotti 
•	creazione di landing page di prodotto  in italiano e inglese, progettazione , sviluppo  e adattamenti o implementazioni applicative - fornitore Cooder 
•	aggiornamento versione inglese del sito 
MARKETING DIGITALE
•	Analisi Silver: - fornitore Up&amp;Up 
•	SEO - fornitore Up&amp;Up 
•	acquisto applicazione aggiuntiva per sito ecommerce per potenziare marketing digitale  - fornitore Shopify 
•	gestione e strategia Google Ads + Facebook/Instagram: - fornitore Up&amp;Up
SOCIAL MEDIA MARKETING
•	Google Ads budget:  fornitore Google 
•	Social Media Adv - fornitore Meta 
•	influencer: - fornitore: ilaria Barbotti -
BUSINESS ON-LINE
•	Archiproducts - MEMBERSHIP Pubblicazione annuale prodotti su archiproducts.com</t>
  </si>
  <si>
    <t>fabbricazione di calzature</t>
  </si>
  <si>
    <t>SCOLARO: TRA INNOVAZIONE ED INTERNAZIONALIZZAZIONE</t>
  </si>
  <si>
    <t xml:space="preserve">L’investimento proposto, della durata complessiva di 6 mesi, prevede i seguenti ambiti di attività:
A) ANALISI E RICERCHE DI MERCATO per l’individuazione di nuovi mercati. Per poter avviare, potenziare  e consolidare la presenza nei Paesi individuati, durante il progetto si effettuerà un’analisi di settore e di mercato ed un’analisi delle problematiche legali, fiscali e doganali, entrambe propedeutiche all’ingresso di Scolaro nei mercati dei Paesi Target. L’analisi di settore e di mercato sarà finalizzata principalmente ad acquisire informazioni sull’andamento macroeconomico, sulle tendenze stilistiche e sulla profilazione dei consumatori e alla ricerca di contatti “lead” tra i potenziali partner e distributori sui Paesi Target. 
B) TEMPORARY EXPORT MANAGER che collaborerà con le altre figure aziendali, riuscendo a integrarsi in modo armonico e produttivo. Il TEM individuato da Scolaro è la società Partner srl di cui si allega una presentazione. Si precisa che la Partner è iscritta all’elenco delle Società di TEM con competenze digitali ai sensi dell’articolo 7 del decreto del Ministro degli Affari Esteri e della Cooperazione Internazionale 18 agosto 2020; è iscritta all’elenco delle Società di TEM ai sensi del Decreto del Ministero dello Sviluppo Economico del 17 Luglio 2017; è iscritta all’elenco delle società partner di SACE SPA per i servizi di TEM.  Il lavoro che il TEM svolgerà all’interno del progetto può essere suddiviso in due fasi:
FASE 1 - MAPPATURA DI COMPETITOR E CANALI DI INGRESSO. Successivamente all’analisi e alla ricerca di mercato, il TEM mapperà i competitor diretti e complementari già presenti nei Paesi Target ed individuerà i canali e le leve da attivare per entrarvi con successo.  L’analisi del TEM non avrà soltanto un valore strategico e commerciale, ma consentirà anche di andare oltre l`intuito e l`istinto personale e mettere a fuoco i propri target internazionali e i loro valori.
FASE 2 – REDAZIONE DEL PIANO ECONOMICO-FINANZIARIO EXPORT. Il TEM formalizzerà la strategia export nel piano economico-finanziario (Business Export Plan) la cui finalità sarà quella di valutare l’investimento export che si sta ponendo in essere e misurare l’attività di esportazione. Nel piano strategico si fisseranno le linee direttrici su cui poggerà tutta l’attività export e saranno indicati gli obiettivi, i tempi in cui ci si prefigge di raggiungerli, i mezzi di attuazione del piano e i compiti che ogni figura professionale coinvolta nel progetto export svolgerà. 
C) MARKETING DIGITALE. Il progetto prevede l`individuazione e la realizzazione di una strategia da seguire come una vera e propria road map che rappresenterà la sintesi di tutti gli aspetti rilevanti di una azione di Marketing Digitale. 
D) BUSINESS ON LINE quale attività di innovazione del processo commerciale. Nello specifico, l’impresa implementerà l’attuale piattaforma e-commerce che possiede (https://vittorialeone.com/) per adattarla al mercato nord americano., implementerà l’attuale gestionale e realizzerà una piattaforma digitale per ottimizzare la gestione della campagna vendite  off-line.
E) SOCIAL MEDIA MARKETING. L’obiettivo è quello di raggiungere nuovi clienti potenzialmente interessati ai prodotti dell`impresa. 
Si precisa che tutte le attività proposte sono chiaramente riconducibili e verificabili in relazione ai mercati target individuati nel progetto ossia Nord America ed in particolare USA. </t>
  </si>
  <si>
    <t>confezione di articoli di abbigliamento (escluso abbigliamento in pelliccia)</t>
  </si>
  <si>
    <t>Sviluppo digitale per il potenziamento dei processi commerciali e di vendita nei mercati esteri</t>
  </si>
  <si>
    <t>piano strategico sarà necessario effettuare degli investimenti precisi già programmati: 
-	SITO WEB AZIENDALE: 20.000 €
-	MARKETING DIGITALE: 10.000 €
-	SOCIAL MEDIA MARKETING: 20.000 €
-	TEMPORARY EXPORT MANAGER: 14.583 €
Per un totale di: 64.583 €</t>
  </si>
  <si>
    <t>Strada contrada tesino 46</t>
  </si>
  <si>
    <t>RIPATRANSONE</t>
  </si>
  <si>
    <t>progettazione,costruzione,assemblaggio e vendita di macchine per l`industria alimentare</t>
  </si>
  <si>
    <t>MTS GO TO EUROPE</t>
  </si>
  <si>
    <t>Nel dettaglio, le azioni che MTS intende intraprendere sono le seguenti:
-	Tes – Temporary Export Manager: si occuperà in outsourcing di gestire l’ufficio commerciale dell’azienda per sviluppare e consolidare le vendite sui mercati internazionali, attraverso un approccio multicanale e data-driven. Le attività svolte dal TES saranno le seguenti – Mercato Europa focus -&gt; Francia Germania:
1)	SCHEDA DI PRIMA VALUTAZIONE (SPV): analisi della situazione as is dell’azienda e sviluppo strategia di massima per l’export
2)	SCHEDA TECNICA (ST): documento definitivo che conferma la strategia di partenza condivisa con il cliente ed illustra l’operatività
3)	REPORT DI AVANZAMENTO PERIODICO (RAP): monitoraggio dell’attività svolta, definizione di nuovi obiettivi e eventuali azioni migliorative
-	ANALISI E RICERCHE DI MERCATO - Mercato Europa focus -&gt; Francia Germania
1)	Piano di marketing: analisi situazione interna, determinazione degli obiettivi, formulazione della strategia, definizione delle tattiche e controllo marketing
2)	Analisi della domanda: Identificazione dei segmenti nei mercati Francia e Germania, Identificazione dei bisogni di ciascun segmento nei mercati Francia e Germania, Individuazione del trend della domanda nei mercati Francia e Germania
3)	Analisi della concorrenza: Individuazione dei competitor nei mercati Francia e Germania
4)	Analisi Swot: Matrice divisa in quattro campi: punti di forza, punti di debolezza, opportunità e minacce
5)	Determinazione degli obiettivi e tattiche
6)	Controllo Marketing: operativo – di efficienza – Lingo termine
-	MARKETING DIGITALE - Mercato Europa focus -&gt; Francia Germania
1)	Digital marketing plan
2)	Definizione tattiche e controllo marketing
-	SOCIAL MEDIA MARKETING - Mercato Europa focus -&gt; Francia Germania
1)	analisi, definizione degli obiettivi e pianificazione di di strategia organica e a pagamento
2)	progettazione di un piano editoriale, creazione e programmazione dei post
3)	gestione e moderazione della community
4)	analisi, progettazione, messa online e ottimizzazione delle campagne pubblicitarie
5)	analisi, ottimizzazione e reportistica attività</t>
  </si>
  <si>
    <t>PRODUZIONE DI CALZATURE, ARTICOLI DI PELLETTERIA E AFFINI</t>
  </si>
  <si>
    <t>KELTON SRL PER UNA DIVERSIFICAZIONE E RIORIENTAMENTO DEI MERCATI DEL SETTORE CALZATURIERO</t>
  </si>
  <si>
    <t>tipologia di spese:
-	Innovazione della strategia promozionale attraverso la predisposizione, revisione e traduzione dei cataloghi aziendali;
-	Sito web aziendale, attraverso l’adeguamento della privacy/ cookie policy (GDPR) in tre lingue, miglioramento del servizio di hosting, miglioramento delle funzionalità e della user experience e aggiornamento database, degli ip per evitare la vulnerabilità dello span. Traduzione in russo del sito web aziendale. Infine spese per shooting fotografici e video making;
-	Spese per la gestione di azioni di social media marketing;
-	Spese di consulenza relative ad Analisi per l’individuazione di nuovi mercati.</t>
  </si>
  <si>
    <t>Industria litografica in offset</t>
  </si>
  <si>
    <t>ERREBI :INSIEME A PASSO DI DIGITAL STRATEGY.</t>
  </si>
  <si>
    <t>Gli investimenti quindi passeranno dall’implementazione-restyling del SITO WEB, al MARKETING DIGITALE attraverso la digital &amp; brand Strategy per attivare e-commerce/web to print, fino all’utilizzo di campagne di sponsorizzazioni nei mercati Francia Germania Spagna e Belgio, digital adversiting, FB e altri social, ovvero spese per SOCIAL MEDIA MARKETING.</t>
  </si>
  <si>
    <t>ANNABELLA SPA: DIVERSIFICAZIONE E CALZATURE LUXURY</t>
  </si>
  <si>
    <t>Le iniziative strategiche e di promozione che le maestranze aziendali vogliono realizzare, e che verranno di seguito descritte, possono riassumersi come segue:
	Analisi dei mercati e del progetto; 
	Realizzazione di cataloghi in lingua inglese; 
	Shooting fotografico per sito web;
	Consulenza aziendale da un Temporary Export Manager; 
	Sviluppo canale e-commerce B2B.</t>
  </si>
  <si>
    <t>Tecnologie per l`industria</t>
  </si>
  <si>
    <t>Engineering Export Promotion per l`azienda C.R.I.F.I.</t>
  </si>
  <si>
    <t>CRIFI effettuerà i seguenti investimenti:
-	spese di consulenza volte allo sviluppo delle competenze interne attraverso l’utilizzo di Temporary Export Manager (TEM), allo scopo di intercettare partner industriali, soggetti attivi che possano dare valore aggiunto allo sviluppo commerciale estero, potenziali clienti, agenti, distributori e segnalatori verranno contattai e riceveranno materiale informativo e verrà loro proposto un incontro conoscitivo;
-	spese per azioni di social media marketing targettizzate per paesi obiettivo individuati tramite l’analisi interscambio da parte del TEM,
la durata dell’attività è prevista in mesi 6, la attività sono suddivise in:
1-	individuazione mercati obiettivo;
2-	definizione strategia marketing on line;
3-	pubblicazione contenuti, 
4-	geomarketing plan;
5-	creazione database potenziali clienti;
6-	primo contatto;
7-	recall.</t>
  </si>
  <si>
    <t>VIA GINO LORENZETTI 15/A</t>
  </si>
  <si>
    <t>Produzione e commercio di mobile e arredamento, attività di design</t>
  </si>
  <si>
    <t>MILANO DESIGN GROUP - internazionalizzazione e consolidamento del brand nei mercati europei</t>
  </si>
  <si>
    <t xml:space="preserve"> 1) Sviluppo ecommerce B2B su prodotti arredo bagno, per gestione ordini e rapporti con la filiera dei clienti business. 2. Ottimizzazione del sito per i motori di ricerca (SEO) SPAGNOLO, TEDESCO, INGLESE. Analisi competitor principali. Keyword Research. Seo Wizard.
Produzione contenuti di rendering 3d ambientazione prodotto di interior design.
3. Creazione, espansione e consolidamento della rete vendita nei mercati obiettivo: ricerca di distributori o rivenditori, ricerca di partnership commerciali,creazione/espansione database contatti, qualificazione e segmentazione del database contatti,follow up commerciale tramite email / telefono
- Campagne di riattivazione clienti finali (Retail), tramite e-mail o contatto telefonico o materiale fisico spedito al cliente,
-implementazione dei materiali di marketing: analisi dei contenuti; traduzione del materiale in lingua.
- invio del catalogo cartaceo ai distributori internazionali,
- Automazioni a far funzionare l’e-commerce  attraverso specifici software CRM;
- Formazione del team di vendita e assistenza ed eventuale supporto con personale esterno, 
l’obiettivo di incrementare il fatturato del 35% e la marginalità del 25%.
4.  SITO WEB AZIENDALE
- Sviluppo sito web aziendale in 3 lingue estere: inglese, spagnolo, tedesco.
- Il sito istituzionale sarà deputato all’azione di branding e promo-informativa per gli stakeholders e per i clienti finali
- nel sito presenteremo il brand, le linee prodotto ed i mood ispirazionali
- Implementazione live chat e instant messenger in lingua
5. Prevista consulenza per analisi su nuovi mercati, fornitori, partners, e pubblico target vengono effettuati contestualmente all’inizio del progetto, in modo da pianificare  dopo un’attenta analisi dei dati.</t>
  </si>
  <si>
    <t xml:space="preserve">VIA MARINA II N.4 </t>
  </si>
  <si>
    <t>NUMANA</t>
  </si>
  <si>
    <t xml:space="preserve"> NON INVIATI</t>
  </si>
  <si>
    <t>PRODUZIONE VINI E COLTIVAZIONE UVA</t>
  </si>
  <si>
    <t>ITALY TASTE OF BEAUTY – opportunità di affari per nuovi mercati</t>
  </si>
  <si>
    <t>new bussines opportunities in W/Africa, East Coast US, Sud Corea, Giappone.
ANALISI E RICERCHE DI MERCATO PREVISIONE  30.000
SCOCIAL MEDIA MARKETING  20.000
E MARKETING DIGITALE  20.00</t>
  </si>
  <si>
    <t>Telecomunicazioni</t>
  </si>
  <si>
    <t>Design dei servizi/ Ecodesign / Human centred design</t>
  </si>
  <si>
    <t>Una nuova era digitale e internazionale</t>
  </si>
  <si>
    <t>Nello specifico si pensa di procedere con la seguente modalità:
-	INNOVAZIONE della STRATEGIA PROMOZIONALE: spese per il potenziamento degli strumenti promozionali in lingua straniera, compresa la progettazione, predisposizione, revisione, traduzione delle brochure e delle presentazioni aziendali; 
1.	Aggiornamento strutturale ed estetico del materiale marketing (presentazioni, guide, cartiglio)
2.	Traduzione documentazione tecnica, istruzioni d’USO APP e FAQ
Spesa prevista - 7.000 €  
-	DIGITAL EXPORT MANAGER: spese di consulenza volte allo sviluppo delle competenze interne attraverso l’utilizzo di Digital Export Manager (DEM) con una comprovata esperienza (da curriculum vitae) di almeno 3 anni, in affiancamento al personale aziendale; 
1.	Training al personale aziendale per uso CRM in chiave SALES
Spesa prevista – 12.000 €  
-	ANALISI E RICERCHE DI MERCATO: spese di consulenza relative ad Analisi per l’individuazione di nuovi mercati, Analisi Economico/Sociale e selezione dei Paesi Target, Analisi per selezione di partners commerciali e clienti finali; 
1.	I paesi target potrebbero essere USA, Francia, Regno Unito, Germania, BeNeLux, ma appunto sono necessarie analisi e ricerche di mercato per confermare le teorie aziendali
Spesa prevista - 10.000 €  
-	SITO WEB AZIENDALE: spese per la creazione, l’implementazione, la traduzione in lingua estera dei contenuti del sito internet dell’impresa e per l’avvio e implementazione di sistemi di assistenza clienti in live chat e instant messenger in lingua estera; spese per shooting fotografici e per video making.
1.	Aggiornamento sito web con tecniche e motivi più al passo con i tempi.
2.	Traduzione di tutte le nuove pagine in lingua inglese
3.	Implementazione chatbot in lingua inglese, composto da albero di risposte predeterminato
Spesa prevista - 11.000 €  
-	MARKETING DIGITALE: spese per lo sviluppo di una strategia di export digitale realizzata, attraverso uno o più canali digitali quali: Digital export assessment, Digital &amp; Brand Strategy, ottimizzazione SEO e Advertising; Lead Generation &amp; Sales Automation; Strategia Web Marketing multichannel; Produzione contenuti per il marketing
1.	Ideazione di nuove ed innovative attività di lead generation e sales automation
2.	Produzione di contenuti per il marketing, come articoli, post, contenuti per webinar, newsletter.
Spesa prevista - 12.500 € 
-	SOCIAL MEDIA MARKETING: spese per azioni di social media marketing incluso l’utilizzo di influencers, digital advertising (ad es. Google Ads), per campagne di sponsorizzazione nei mercati individuati nel progetto, per storytellers e storytelling che promuovano l’azienda nei mercati prescelti. Sono inoltre ammesse le spese per la realizzazione di video aziendali se l`attività è realizzata in lingua estera e se è coerente con i paesi target individuati. 
1.	campagne di sponsorizzazione ad hoc e attività di social selling
2.	realizzazione video
Spesa prevista - 7.500 €</t>
  </si>
  <si>
    <t>fabbricazione di arredi per esercizi pubblici</t>
  </si>
  <si>
    <t>Emmedi Srl:  progetto di insediamento nei mercati esteri attraverso l’introduzione di tecnologie digitali e l’acquisizione di servizi specialistici</t>
  </si>
  <si>
    <t>e azioni che si intendono realizzare per il conseguimento degli obiettivi sono l’affidamento di due specifiche attività strategiche ad altrettanti professionisti del settore che, grazie all’esperienza posseduta, potranno accompagnare l’azienda nel progetto di crescita stabilito. Un prima azione, già avviata, si compone dell’analisi del mercato target, l’area balcanica. La strategia adottata è stata l’identificazione dei poli maggiormente interessati al prodotto, utilizzando alcuni parametri quali il livello di industrializzazione, l’offerta turistica e la densità della popolazione, per poi focalizzarsi nella creazione dei primi contatti, con diffusione di materiale promozionale  e incontri in loco. Il risultato atteso  è l’identificazione puntuale dei prospect attraverso l’utilizzo di specifici indicatori, allo scopo di costruire e portare avanti in maniera mirata la campagna promozionale, nonché generare i primi contatti da convertire in potenziali clienti. L’ulteriore azione di progetto è lo sviluppo di una strategia di export digitale, basata sulla produzione di contenuti per il marketing. L’azione si articola in un’analisi del mercato obiettivo e dei competitor in esso presenti per comprendere modalità e protocolli adeguati allo sviluppo di un’adeguata strategia promo-commerciale. La strategia verrà poi condivisa per ottimizzare, sia lato azienda che lato consulente, l’intervento di inserimento nei mercati identificati. Assistiamo pertanto ai primi scambi tra i fornitori dei due servizi, che si interfacciano affinchè il braccio operativo in loco possa arricchire di più impattanti contenuti digitali la propria proposta commerciale. Allo stesso tempo i contenuti vengono condivisi con l’azienda, affinchè possano rappresentare il bagaglio attraverso cui consolidare la propria presenza sul mercato ad avvenuta ultimazione del progetto.  Il risultato atteso è un efficientamento del processo di internazionalizzazione, raggiunto attraverso una comunicazione contenutisticamente efficace ed espansa, grazie alla duttilità e alla scalabilità del web.</t>
  </si>
  <si>
    <t>Fabbricazione di calzature</t>
  </si>
  <si>
    <t>Florence LTD  investe nella digitalizzazione del reparto commerciale</t>
  </si>
  <si>
    <t>Il seguente progetto di investimento prevede i seguenti interventi:
-INNOVAZIONE della STRATEGIA PROMOZIONALE: sono in previsione spese per il potenziamento degli strumenti promozionali in lingua straniera, compresa la progettazione, predisposizione, revisione, traduzione dei cataloghi/brochure/presentazioni aziendali; spese di consulenza per la progettazione, creazione e sviluppo di vetrine digitali; 
ANALISI E RICERCHE DI MERCATO: in collaborazione con uno Studio specializzato (NORZ Srl) di San Benedetto del Tronto, verranno avviate attività di consulenza relative ad Analisi per l’individuazione di nuovi mercati e nuovi fornitori, Analisi Economico/Sociale e selezione dei Paesi Target, Analisi per selezione di partners commerciali e clienti finali;
SITO WEB AZIENDALE: si procederà, sempre con l`ausilio dello Studio specializzato con l’implementazione, la traduzione in lingua estera dei contenuti del sito internet dell’impresa e per l’avvio e implementazione di sistemi di assistenza clienti in live chat e instant messenger in lingua estera; spese per shooting fotografici e per video making;
MARKETING DIGITALE: in collaborazione con lo Studio NORZ, verranno avviate attività per lo sviluppo di una strategia di export digitale realizzata, attraverso uno o più canali digitali quali: Digital export assessment, Digital &amp; Brand Strategy per attivare e migliorare l’e-commerce; individuazione e posizionamento del prodotto su Marketplace adeguati, ottimizzazione SEO e Advertising; Lead Generation &amp; Sales Automation; Strategia Web Marketing multichannel; Produzione contenuti per il marketing.
Questo programma e la collaborazione con lo Studio NOZ permetterà un innovazione nel processo di riorientamento e diversificazione del mercato commerciale dell`impresa FLORENCE LTD.</t>
  </si>
  <si>
    <t>Commercio Elettronico al dettaglio</t>
  </si>
  <si>
    <t>Promozione made in Italy Mobiltecnica</t>
  </si>
  <si>
    <t>Verremo supportati da un’agenzia che creerà un progetto di comunicazione nelle diverse lingue. Per quanto riguarda il brand verrà sviluppato principalmente un piano di comunicazione sui social e sul sito aziendale. Diversi post e articoli di blog verranno scritti e pubblicizzati per poter raggiungere il target individuato che spazia dall’hobbista all’azienda.
Verranno inoltre realizzate campagne di email marketing e newsletter per raggiungere e fidelizzare i clienti acquisiti.
Mobiltecnica commercializza utensili professionali e, assieme all’agenzia, è stato individuato Facebook come social più adatto per raggiungere il cliente di riferimento. Linkedin e Instagram verranno utilizzati a corollario. In effetti attualmente Mobiltecnica non utilizza i social come strumento di comunicazione e ci rendiamo conto che possono essere lo strumento più adeguato e immediato per comunicare.
Verranno inoltre implementate le campagne adwords che attualmente vengono seguite solo in italiano e per il produttore CMT.  La promozione fatta online fino ad ora, a supporto dell’ecommerce aziendale, è stata infatti fatta per produttori terzi. 
Inoltre utilizzeremo un software che ci permette di caricare i nostri prodotti in modo veloce ed automatico sia nell’e-commerce aziendale (che vorremmo aggiornare) sia sui vari marketplace nelle differenti lingue. 
Si è pensato inoltre di inserire in ogni ordine spedito un flyer promozionale in lingua e redigere il catalogo con i nostri prodotti.</t>
  </si>
  <si>
    <t>Produzione e commercializzazione di prodotti cosmetici biologici</t>
  </si>
  <si>
    <t>Social media marketing, nuovi mercati</t>
  </si>
  <si>
    <t>Il progetto è volto ad aumentare la presenza online dell’azienda. Verrà effettuata una comunicazione online sui principali canali social quali Facebook, Instagram e Google con l’obiettivo di coinvolgere la community, comunicare, portare traffico al sito web e aumentare la conoscenza dell’azienda nel mercato italiano per poi estendersi anche in quello Europeo.  Il progetto prevede un’attività costante di post, storie e campagne pubblicitarie. Grazie a queste attività si avrà un conseguente aumento di vendite.
Karina bio S.r.l. è un’azienda giovane e dinamica che ha come obiettivo quello di creare Cosmetici Naturali e Biologici di alta qualità che uniscono innovazione ed eco-sostenibilità.
I prodotti sono certificati dall’Associazione Italiana per l’Agricoltura Biologica (AIAB) garantendo l’utilizzo di materie prime vegetali non allergizzanti e irritanti ed a basso impatto ambientale.</t>
  </si>
  <si>
    <t>EDILIZIA</t>
  </si>
  <si>
    <t>CENTROLEGNO FOR EUROPE</t>
  </si>
  <si>
    <t>Per poter accedere a questo nuovo mercato è indispensabile fare ricerche di mercato sul paese in cui si intende investire e una delle figure adatte allo scopo sono il Temporary Export Manager, uno specialista dotato di tutte le competenze e capacità necessarie per la valutazione del business oltre confine. Per questa competenza, Centrolegno si è affidata all’ Ing. Attilio Marchetti Rossi per un importo di € 10.000,00
Altra figura fondamentale è il Digital Export Manager, ovvero un consulente che apra la nostra azienda anche verso nuove opportunità commerciali attraverso l’utilizzo mirato di strumenti digitali. Per questo ruolo Centrolegno ha scelto di affidarsi alla società Ri-Lab di Marotta (PU) per un importo di € 8.000,00
La ricerca di mercato per l’analisi e per l’individuazione di nuovi fornitori, nuovi clienti, analisi del tessuto economico/sociale e l’analisi per la selezione di nuovi partners commerciali e target di clienti finali è stata affidata all’ Ing. Attilio Marchetti Rossi per un importo complessivo di € 5.000,00. 
Una volta individuati i giusti canali, innovare la strategia comunicativa è la priorità progettando ed attivando sia la Digital Strategy sia la Brand Strategy. Per la gestione dei funnel di vendita che verranno attivati è importante creare sia delle landing pages che delle op-tin pages per generare processi di lead generation e sales automation. Per fare tutto ciò è necessario creare contenuti sia in lingua francese che inglese facendo in modo che i contenuti creati possano essere utilizzati per vetrine online come il sito web e i canali social più comuni, Linkedin, instagram e facebook , per rafforzare il SEO sia del sito, per i post e le stories da pubblicare nei social media più utilizzati. In mondo sempre più quick and smart diventa fondamentale progettare e realizzare campagne di social media marketing specifiche e mirate. Per lo studio delle strategie di marketing, di come innovarle di come metterle in pratica il lavoro è stato richiesto alla società Ri-Lab di Marotta (PU) per un costo complessivo di € 12.000,00.
Ma come si dice, è inutile avere una Ferrari se poi non ci si mette il carburante. La stessa cosa vale per le strategie di marketing: senza un investimento sono inutili. L’investimento previsto per le campagne di social media marketing incluso l’influencers marketing, per il digital advertising, per storytellers e storytelling che promuovano l’azienda nei mercati prescelti, per la realizzazione di video inerenti l’azienda e i prodotti che si vuole vendere sia in lingua francese che inglese è di € 10.000,00 
Per gestire in maniera ottimizzato tale importo è stata scelta la società Ri-Lab di Marotta (PU)</t>
  </si>
  <si>
    <t>Calzaturiero</t>
  </si>
  <si>
    <t>commercio</t>
  </si>
  <si>
    <t>Sviluppo piano pubblicitario e di comunicazione per aumentare le vendite dell’e-commerce www.glamourstore.it</t>
  </si>
  <si>
    <t>Nel dettaglio andremo a creare una rete di schede aziendali su siti proprietari e partner di Italiaonline aventi link al nostro sito web per aumentare la link popularity del nostro sito (SERVIZIO IN RETE EXTRA) che consiste  nella creazione dei seguenti servizi: Profilo azienda Premium PagineGialle.it e Virgilio Local - Profilo azienda PagineBianche.it - Presenza Unificata - Mobile Top-VISIBILITA’ - Articolo Pubbliredazionale - Modulo Novità - Gestione Recensioni Premium (con push notification) -Sviluppo Contatti Modulo Email - Sviluppo Contatti Modulo SMS - Sviluppo Contatti Modulo Coupon. Oltre a ciò attiveremo n° 2 progetti di influencer marketing di cui uno specifico per  l’awareness ed uno sempre per l’ awareness ma attraverso il servizio del product placements. Oltre a questo abbiamo individuato come asset per la riuscita del progetto un piano editoriale Social denominato XL-Premium che prevede la realizzazione di 1 post su 2 canali ( Facebook ed Instagram per l’azienda META) per un totale di 52 post con boost pubblicitario per spingere la visibilità. Infine per raggiungere l’obbiettivo prefissato abbiamo bisogno di un investimento adeguato in budget paid media sui canali Google e Social che ci serve nel concreto ad aumentare il numero di visite al sito nel momento della manifestazione dell’ interesse all’acquisto e nelle fasi precedenti a questo: Per la parte Pubblicitaria di advertising pura attraverso Google abbiamo identificato le seguenti tipologie di campagne: -Campagne Google: Shopping/Display/Remktg/Search/Performance Max
Mentre per la parte adv relativa ai Social network abbiamo identificato le seguenti tipologie di campagne: -Campagne FB/IG: Brand Awareness/Lead Generation/Dynamic Ads/Remktg Chiaramente Italiaonline ci seguirà per tutto quello che comprende l’attivazione e la gestione della campagna.</t>
  </si>
  <si>
    <t>Fabbricazione protesi dentarie</t>
  </si>
  <si>
    <t>3DT – 3D Tooth</t>
  </si>
  <si>
    <t>Come già sopra evidenziato il progetto si articola in 6 obiettivi:
1.	Analisi di mercato
2.	Potenziamento del sito web aziendale e implementazione dei contenuti;
3.	Potenziamento dell’e-commerce;
4.	Innovazione della strategia promozionale tramite la revisione dei cataloghi, delle brochure e delle presentazioni aziendali;
5.	Marketing digitale;
6.	Social media marketing
In3DLab ha già identificato diversi fornitori, tra questi lo studio di grafica e la software house che ha impostato l’e-Commerce.
L’analisi di mercato sarà svolta da HUB77, società presente nel territorio con competenze di studi e analisi di fattibilità. Il loro lavoro sarà focalizzato sull’individuazione di clienti e fornitori, con la finalità di consigliare a IN3DLAB il miglior approccio nella fase di penetrazione del mercato. L’impegno è stimato in 10.000 €.
PluraleCom è l’agenzia di comunicazione che si occuperà a 360 gradi di tutta la parte comunicazione. Le attività consistono nell’: 
-	Implementazione sito web e traduzione;
-	Innovazione della strategia promozionale; 
-	Marketing digitale;
-	Social media marketing.
Questi macro-obiettivi hanno già visto la realizzazione delle seguenti attività:
-	Innovazione della strategia promozionale tramite lo studio e la progettazione di nuovi materiali di marketing, cataloghi, opuscoli e brochure, pensati soprattutto per il mercato tedesco. L’importo già sostenuto è di 2.404 €.
Per supportare l’azienda nel consolidamento della strategia di commercializzazione digitale verranno inoltre effettuate spese per:
-	Progettazione grafica in lingua inglese dei cataloghi, opuscoli e brochure per il mercato estero per un totale di 2.300 €;
-	Implementazione del sito web tramite la traduzione dei contenuti della home page e delle varie sottosezioni contenenti il profilo aziendale, le lavorazioni e i prodotti in commercio, le schede tecniche dei prodotti per 950 €. Nel sito verrà adottato un sistema automatico di assistenza clienti che risponderà con un sistema di live chat con opzione di risposta automatica. Questo intervento ha un costo di 1.350 €. Si realizzerà uno shooting fotografico presenziando a 6 diversi eventi organizzati da In3Dlab nei pressi di Fano per un totale di 4.500€. Assieme allo shooting verranno realizzati anche dei video istituzionali di presentazione aziendale sulla base di storyboard realizzati nella fase preliminare con il supporto del cliente. I contenuti video verranno confezionati in diversi video divisi per argomento, metraggi e lingua, pronti per essere utilizzati su web, TV e proiezioni pubbliche. I video, con un costo di 9.800€ avranno scopi diversi: ci sarà un video istituzionale per la presentazione aziendale (sia in italiano che in lingua) a cui si aggiungeranno altri 8 video della durata di 15’’ da utilizzare sui social e sulle varie piattaforme online per aumentare la brand awareness di In3Dlab e far conoscere i prodotti orto dentali, ma non solo, nel mercato straniero, principalmente quello tedesco. Questi video saranno accompagnati da tutorial per il sito e-commerce dove verrà spiegata l’applicazione del prodotto stesso. L’attività di traduzione di tutti i materiali realizzati compresi i video avrà un costo di 3.400€.
-	Sviluppo della digital strategy attraverso una campagna pubblicitaria google, facebook e instagram che comprenda l’analisi delle keywords, la suddivisione e la creazione dei contenuti in base ai canali utilizzati e un report periodico dei risultati per un totale di 1.500€ a cui si aggiungono 1.000€ per l’investimento pubblicitario iniziale. In questa fase si farà un’analisi dello stato dell’arte e si orienterà la campagna in base alle google awords identificate;
-	Gestione dei social media con una revisione puntuale dei contenuti e dei profili, attraverso post accattivanti sia in italiano che in inglese e con contenuti adatti al mercato che si vuole penetrare per un costo di 2.400€ annuo.
In relazione al potenziamento del sito e-commerce, ci si è avvalsi della consulenza dell’azienda di software Meta Sistemi che si è occupata di integrare il software BIKE al sito e-commerce. Ciò ha notevolmente migliorato la gestione dell’e-commerce poiché il software monitora ordini e vendite in tempo reale, pianificando le entrate e la gestione delle spedizioni. In questo modo In3Dlab riesce a capire quali sono i prodotti più venduti nel mercato tedesco, i così detti cavalli di battaglia. E’ su questi prodotti che l’azienda creerà la propria strategia di marketing e commercializzazione estera.  Questa attività ha avuto un costo di 3.480€.
Il piano di investimento verrà realizzato nei 6 mesi previsti da bando e sarà così suddiviso:
-	Fase 1 (mese 1): progettazione e studio dei contenuti per il sito web e per i materiali di marketing;
-	Fase 2, (mese 1 – 6): implementazione sito web, ottimizzazione e-commerce e strategia promozionale. Tale attività sarà fondamentale per la realizzazione dei video, dello shooting fotografico e di tutti i materiali che saranno tradotti in lingua inglese e già pensati per il mercato estero; 
-	Fase 3, (mese 1 - mese 6): digital strategy e realizzazione campagna social;
-	Fase 4, (mese 6): analisi dei risultati raccolti.</t>
  </si>
  <si>
    <t>Montaggio assemblaggio e cablaggio di materiali elettrici ed elettronici</t>
  </si>
  <si>
    <t xml:space="preserve">CABLAGGIO ELETTRICO PER NUOVI MERCATI  </t>
  </si>
  <si>
    <t>Il progetto prevede l’implementazione dei seguenti investimenti, affidati ad un fornitore specializzato nel settore con elevata esperienza in comunicazione e marketing, e nello specifico riguardano:
-	SITO WEB AZIENDALE: Restyling del sito web esistente e creazione dei contenuti per la parte in lingua inglese che attualmente non esiste e dovrà essere creata ex novo;
-	MARKETING DIGITALE – ottimizzazione SEO dei contenuti del nuovo sito internet 
-	BUSINESS ONLINE creazione e sviluppo di una piattaforma e-commerce proprietaria in lingua inglese;
-	SOCIAL MEDIA MARKETING realizzazione di video aziendali in lingua inglese da utilizzare per la promozione dell’azienda nei canali social individuati.</t>
  </si>
  <si>
    <t>PRODIZIONE STRUMENTI MUSICALI E LORO PARTI STACCATE</t>
  </si>
  <si>
    <t>Progetto MATRIX</t>
  </si>
  <si>
    <t>Il piano degli investimenti contempla in particolare l’innovazione della strategia di promozione aziendale e dell’attività d’impresa sui mercati internazionali. Al riguardo ci si focalizzerà sulla realizzazione di materiale video funzionale alla concretizzazione di una strategia efficace di ampliamento del business in nuovi mercati di interesse.
Le azioni pianificate sono inoltre volte alla definizione ed attuazione di una strategia di Digital Marketing per sviluppare la rete commerciale aziendale, analizzare i trend di mercato, prevederne l’andamento e creare offerte sul profilo del cliente target. Nello specifico, concorrono a tal fine, i costi relativi alla produzione di contenuti per il marketing e all’attuazione di un disegno strategico di promozione dei canali digitali di vendita. Senza trascurare le azioni di Social media marketing: campagne di promozione e pubblicazioni di post settimanali/mensili.
Nello specifico, il nuovo strumento musicale che abbiamo realizzato e proponiamo sul mercato presenta per certi aspetti, caratteristiche simili ai modelli già esistenti per il conservatorio ma poi ha potenzialità ben superiori ai modelli preesistenti, offrendo al musicista possibilità prima impensabili. Quindi, considerando che al momento il mercato relativo a questo genere di strumenti, richiede all’anno circa 1.000 strumenti, noi prevediamo con il nostro piano di investimenti di poter acquisire una fetta di questo mercato consistente in un buon 20%.
Ne consegue a nostro avviso che le spese risultano perfettamente aderenti agli obiettivi di crescita e sviluppo aziendale, in quanto prevedendo il ricorso a nuove tecnologie digitali e, nel particolare, la digitalizzazione e la promozione del processo commerciale di vendita, le stesse risultano essere indispensabili per attuare una strategia di ampliamento e diversificazione dei mercati internazionali di interesse, ed ottimizzare il business, abbattendo le distanze e i limiti fisici e temporali.
Riguardo le tempistiche, l’avvio del progetto è previsto a settembre 2022 e la conclusione entro marzo 2023.</t>
  </si>
  <si>
    <t>VIA ADRIATICA 54</t>
  </si>
  <si>
    <t>MONTEMARCIANO</t>
  </si>
  <si>
    <t>torrefazione del caffé</t>
  </si>
  <si>
    <t>Strategie di internazionalizzazione del caffè made in italy</t>
  </si>
  <si>
    <t>La proposta progettuale prevede le spese sopra citate: 
-	Innovazione della strategia promozionale;
i costi preventivati riguarderanno diverse spese riguardanti l’inserimento di cataloghi anche in lingua inglese e con set fotografici in vista di una maggiore diversificazione dei mercati. I cataloghi rappresentano uno degli strumenti più funzionali alle vendite. Questo strumento permette al cliente di conoscere l’intero assortimento ed il modo in cui il catalogo viene presentato avrà un impatto consistente sulla vendita. Il segreto è fornirsi di un catalogo promozionale ben organizzato e visivamente attraente. È previsto l’inserimento:
•	del catalogo istituzionale che rappresenta il documento principale di qualsiasi impresa, nasce con l’obiettivo di presentare nel dettaglio l’azienda e di conseguenza presentarne la storia, la vision, la mission, i prodotti e gli obiettivi.
•	cataloghi destinati al mondo Ho.re.ca (hotellerie-restaurant-cafè) ovvero il settore commerciale che comprende aziende alberghiere, di ristorazione, catering e bar.
•	cataloghi per il mercato retail o mercato al dettaglio, caratterizzato da tutte le attività di vendita di un’azienda o una società che si rivolgono direttamente al consumatore finale di beni o servizi che vengono solitamente acquistati per un utilizzo personale o familiare.
•	cataloghi per canali OCS (Office Coffee service) che riguarda il caffè monoporziato (cialde e capsule) destinato prevalentemente al consumo in ufficio o sui luoghi di lavoro. 
-	Temporary export manager:
questa spesa prevede un progetto di consulenza tramite il supporto di un Temporary Export Manager (TEM). L’obiettivo è di ampliare i propri canali distributivi e di comunicazione attraverso un supporto ed un affiancamento per consentire la presenza dei prodotti aziendali anche in un contesto internazionali. L’azienda attraverso questo progetto di internazionalizzazione intende avvalersi della consulenza specifica del TEM per penetrare in mercati europei e internazionali, con particolare focus su Europa occidentale, Balcani e middle East. Il TEM incaricato si occuperà dello sviluppo commerciale del settore della produzione e distribuzione del caffè. Tra le attività di cui il TEM si occuperà rientra anche la gestione e supervisione dell’attività di vendita all’estero tramite distributori ed in Italia tramite agenti. 
-	Analisi di mercato:
si prevedono delle spese volte allo sviluppo delle competenze interne per implementare la strategia export. Sarà effettuata un’analisi dei paesi target: redazione di un export business plan con l’analisi delle opportunità e delle criticità dei paesi individuati, raccolta di statistiche riferite al settore merceologico dell’azienda e del paese studiato, analisi dell’andamento dei mercati potenziali con previsioni future, analisi dei concorrenti per ogni mercato con distinzione dei competitors italiani, locali e internazionali, definizione strategia di vendita e decisione dei canali di distribuzione e comunicazione, individuazione delle possibili barriere.
-	Incremento del sito web:
il progetto prevede un restyling del sito, il quale risulta necessario per ottenere maggior visibilità e per migliorare l’esperienza d’acquisto degli utenti. Le spese riguarderanno il perfezionamento del design dell’e-commerce per aumentarne il rendimento. A tal fine sono previste spese per l’inserimento e la creazione di un virtual tour aziendale; un insieme di immagini e video panoramici posti in sequenza e collegati tra loro che permettono al cliente di vivere un’esperienza virtuale all’interno dell’azienda. Attraverso questa esperienza il cliente, impossibilitato a visitare l’azienda, avrà la possibilità di vivere un’esperienza immersiva e realistica attraverso il proprio computer o smartphone. Il virtual tour sarà collegato tramite un link che rimanderà sul sito dell’azienda.  
Il progetto può considerarsi avviato dal mese di agosto, dopo la sottoscrizione del contratto con il TEM, seguiranno nei sei mesi successivi le ulteriori spese riguardanti l’implementazione del sito web aziendale e delle campagne promozionali su diversi canali per l’export in modo tale che per l’inizio del 2023 l’azienda potrà già iniziare a quantificare i risultati riguardanti l’e-commerce online e potrà eseguire a livello operativo il piano strategico ideato.</t>
  </si>
  <si>
    <t>VIA DELL'INDUSTRIA SNC</t>
  </si>
  <si>
    <t xml:space="preserve">FABBRICAZIONE DI IMBALLAGGI METALLICI (dal 30/12/1980); FABBRICAZIONE DI CONTENITORI IN MATERIE PLASTICHE </t>
  </si>
  <si>
    <t>Produzioni intelligenti, sensoristica e visione artificiale</t>
  </si>
  <si>
    <t>DIVERSIFICAZIONE E SVILUPPO INTERNAZIONALE NEL SETTORE IMBALLAGGI INDUSTRIALI</t>
  </si>
  <si>
    <t xml:space="preserve">Sito Web, marketing digitale, social media marketing, </t>
  </si>
  <si>
    <t>fabbricazione di mobili per arredo domestico</t>
  </si>
  <si>
    <t>INVESTIMENTI PER LA DIGITALIZZAZIONE E PROMOZIONE DELL’IMPRESA PER IL RIORIENTAMENTO DEI FLUSSI DI MERCATO</t>
  </si>
  <si>
    <t>Per quanto concerne le Azioni che si intendono intraprendere qui di seguito il dettaglio:
TEMPORARY EXPORT MANAGER: con la finalità di crescita economica ed organizzativa per lo sviluppo commerciale estero 
SITO WEB AZIENDALE E COMPANY PROFILE: verrà sviluppato sia in lingua italiana che inglese 
SOCIAL MEDIA MARKETING: verranno realizzate campagne promozionali per amplificare la conoscenza del brand e sponsorizzarlo nei mercati individuati. 
Le aree di particolare interesse sono il Nord Europa e in vista della parità euro/dollaro raggiunta, si punterà anche all’America.</t>
  </si>
  <si>
    <t>realizzazione software</t>
  </si>
  <si>
    <t>PLANSTUDIO S.r.l. verso i mercati internazionali</t>
  </si>
  <si>
    <t>Il progetto prevede: 
•	Analisi dei mercati specifici dei settori di nostro interesse (arredo nautico, navale, contract)
•	Sviluppo di una strategia di export digitale
•	Digital&amp;Brand Strategy per attivare e-commerce, ottimizzazione SEO e Advertising, lead generation&amp;sales Automation, strategia web marketing multicanale.
•	Predisposizione di tutto il materiale sia cartaceo che social e web in lingua con rivisitazione dei contenuti sulla base delle strategie che si andranno a delineare a seguito di analisi.
•	Creazione di ebook e video making, sito web, landing page, blog ed e-commerce.
•	Definizione del linguaggio di comunicazione specifico per area geografica
•	Misurazione di tutte le attività tramite sistemi di controllo da integrare e configurare
Le azioni sopra elencate sono finalizzate allo sviluppo dell’azienda nel mercato internazionale. Infatti, grazie alle suddette azioni, auspichiamo di ottenere una maggiore visibilità sui mercati di nostro interesse. Tali attività sono state intraprese in parallelo con le consuete attività lavorative e di contatto del reparto Commerciale. Il tutto è stato realizzato al fine di divulgare il Brand dell’azienda con la continua presenza dell’area commerciale per poter allacciare i primi rapporti con nuovi clienti.</t>
  </si>
  <si>
    <t>VIALE PRIMO MAGGIO SNC</t>
  </si>
  <si>
    <t>PRODUZIONE DI CALZATURE NON IN GOMMA</t>
  </si>
  <si>
    <t>B.G. SRL VERSO IL RIORIENTAMENTO E LA DIVERSIFICAZIONE DEI MERCATI DEL SETTORE CALZATURIERO</t>
  </si>
  <si>
    <t>L’azienda al fine di espandere i propri mercati soprattutto nell’Est Europa intende realizzare un progetto di investimenti caratterizzato dai seguenti tipi di interventi:
-	Spese per analisi e ricerche di mercato per il posizionamento e lo sviluppo del brand e sevizi di consulenza e supporto alla ricerca e valutazione di partners rumeni per la distribuzione di calzature e accessori per i bambini all’interno del contesto rumeno e dell’area balcanica;
-	Spese per marketing digitale relative allo sviluppo di strategie digitali per la promozione dell’azienda, strategia del marketing digitale, digital brand strategy, produzione contenuti per il marketing;
-	Spese business on line relative alla realizzazione dell’e-commerce multilingue con crm e shooting fotografici e video maker.</t>
  </si>
  <si>
    <t>pubblico esercizio</t>
  </si>
  <si>
    <t>NEW  KOKONUTS ONLINE</t>
  </si>
  <si>
    <t>L’investimento che la società sta realizzando consiste:
-	sito web aziendale implementato  con i seguenti interventi: nuovo layout grafico; configurazione pagine e categorie  con nuove foto ed elementi grafici; realizzazione di un sito che si adatta graficamente ed in modo automatico al dispositivo con il quale viene visualizzato; gestione autonoma alle pagine e agli articoli; sito in lingua italiana e lingua inglese per il mercato estero.
Aree tematiche principali sono: il marchio, l’azienda, la storia i protagonisti del brand, la qualità dei prodotti, categorie di singolo prodotto; gelateria; caffetteria; yogurteria/frutteria, form contatti; blog/news italiano, inglese.
-	Marketing digitale: configurazione ed ottimizzazione per posizionamento su motori di ricerca (SEO);
-	Social Media Marketing realizzazione di campagne pubblicitarie social sulle piattaforme di Facebook ed Instagram rivolto anche al mercato estero per esportazione del prodotto.
Realizzazione di due uscite settimanali per sei mesi, gestione pagina facebook ed  instagram con  analisi delle campagne.
-	Innovazione della strategia promozionale con spese per il potenziamento degli strumenti promozionali in lingua inglese, spese di consulenza per la progettazione, creazione e sviluppo di vetrine digitali.
Spesa totale del progetto € 7.300,00</t>
  </si>
  <si>
    <t>KARMA OF CHARME - DIGITAL DEVELOPMENT FOR EXPORT</t>
  </si>
  <si>
    <t>Il piano degli investimenti sarà così suddiviso:
1.	Spese per l’innovazione della strategia promozionale, costo stimato € 15.000,00:
-	Spese per shooting fotografici e video making: realizzazione dello shooting fotografico e produzioni video per i mercati target, sviluppati analizzando i trend e le tendenze stilistiche dei mercati di riferimento; comprensivo di spese per locations, modelle, truccatrici, logistica e lavoro di post-produzione.
2.	Spese per il marketing digitale, per un costo di € 12.000,00:
-	Spese per lo sviluppo di una strategia di marketing digitale tramite la produzione di contenuti digitali di Crypto Art e NFT. L’azienda mira a introdursi nella creazione di contenuti digitali di Crypto Art e  NFT attraverso la collaborazione con fotografi e artisti italiani e internazionali, che interpreteranno lo stile dell’azienda, sia nel digital fashion, sia per quello del resell e della certificazione dei capi. 
3.	Spese per lo sviluppo del business on line, per un costo di € 18.000,00:
-	Spese per la creazione di un nuovo sito e-commerce B2C proprietario per poter vendere direttamente agli utenti finali ed aumentare la visibilità del brand (creazione, acquisizione e configurazione della piattaforma, componenti hardware e software per la gestione degli ordini, circuiti di pagamento);
-	Implementazione tecnologia 3D: realizzazione di immagini 3D e creazione di esperienze di shopping online che riproducano ciò che avviene nei negozi fisici. Riproducendo nel modo più fedele possibile ciò che gli acquirenti sperimentano personalmente, le foto dei prodotti in 3D ad alta qualità possono incrementare il coinvolgimento dell’acquirente, aumentare le conversioni e diminuire i resi. Sviluppo dello “Shoes configurator” per le calzature che sfrutti le potenzialità della visione 3D accessibile direttamente dal sito web, con cui poter configurare virtualmente la propria calzatura. I vantaggi saranno: poter velocizzare il processo di vendita; poter distribuire il configuratore 3D sui siti web dei rivenditori, inserendo un semplice link; e poter aggiornare istantaneamente il configuratore online 3D su ogni sito web.
-	Ingresso sulla piattaforma B2B “JOOR” per acquisire nuovi clienti internazionali; spese di manutenzione, aggiornamento, rilascio nuove funzionalità. JOOR è la piattaforma B2B di riferimento dell’industria della moda con 12900 brand e 345000 retailers in 144 paesi del mondo. Una soluzione completa per gestire tutto il Business B2B, permettendo di risparmiare tempo e risorse. Attraverso la piattaforma possono essere condivise statistiche della piattaforma. 
4.	Spese per il social media marketing, costo stimato € 15.000,00:
-	Spese per lo sviluppo di attività di social media marketing, incluse attività di digital advertising per campagne di sponsorizzazione nei mercati individuati nel progetto, sponsorizzazioni Facebook, Instagram Ads e Google Ads, per aumentare il traffico verso il sito e fan base, e quindi per aumentare la notorietà del brand a livello internazionale.</t>
  </si>
  <si>
    <t>ALBERTO FASCIANI - EUROPEAN MARKET ORIENTED</t>
  </si>
  <si>
    <t>Il piano degli investimenti sarà così suddiviso:
1.	Spese per lo sviluppo del sito WEB aziendale:
-	spese per l’upgrade digitale del sito, sviluppo del sito internet in lingua inglese, realizzazione di contenuti digitali e shooting foto/video per la realizzazione delle piattaforme web orientate al raggiungimento di nuovi mercati e allo sviluppo del business, sviluppo User Experience, sviluppo tecnico e grafico, costo stimato € 11.000,00.
2.	Spese per il marketing digitale:
-	Cooperazione con la digital strategist, Valentina Rastelli, per lo sviluppo di attività di digitalizzazione dei processi commerciali e di vendita attraverso la rete internet e lo sviluppo di una strategia di digital marketing finalizzata a raggiungere nuovi mercati attraverso il canale digitale, per un costo di € 24.000,00.
3.	Spese per lo sviluppo del business on line:
-	Spese per lo sviluppo della piattaforma e-commerce B2C. L’e-commerce sarà sviluppato utilizzando una piattaforma di tipo SaaS (Software as a Service), un portale fortemente personalizzabile e che si adatta perfettamente alle esigenze aziendali. La piattaforma e-Commerce sarà perfettamente integrata con i diversi e futuri canali di vendita dell`azienda: vendita diretta, agenti e vendita B2B, per un costo di € 11.000,00.
4.	Spese per il social media marketing
-	Spese per lo sviluppo di attività di social media marketing, incluse attività di digital advertising per campagne di sponsorizzazione nei mercati individuati nel progetto, sponsorizzazioni Facebook e Instagram Ads per aumentare il traffico verso il sito e fan base, collaborazioni con influencer, costo stimato € 12.000,00.
L’investimento complessivo per la realizzazione del progetto è di € 58.000,00, assolutamente in linea con gli standard di mercato e con gli obiettivi che si intendono perseguire. A livello di tempistiche si stima di avviare e concludere il piano di investimenti nei sei mesi progettuali. Tutte le spese sopra elencate concorrono in maniera integrata al raggiungimento degli obiettivi del progetto e avranno un impatto a lungo termine, oltre la durata del progetto.</t>
  </si>
  <si>
    <t>Ripartenza di Sthart</t>
  </si>
  <si>
    <t>PIANO ATTIVITÀ DELLA PROPOSTA PROGETTUALE:
1- L`attività si svilupperà innanzitutto attraverso un`analisi preliminare del nuovo mercato di riferimento: uno studio delle caratteristiche della domanda all`estero, l`adattamento del prodotto, anche in termini di materiali; selezione dei partners commerciali; Le ricerche di mercato interesseranno anche mercati già serviti, ma si concentreranno in particolare sulla Germania, al fine di intercettare nuovi segmenti di clientela, sempre di fascia medio alta, più giovane e sempre più attenta e sensibile alle tematiche green;
2 - Creazione e realizzazione di un rinnovato company profile digitale; creazione cataloghi e schede tecniche delle linee prodotto; elaborazione e creazione dei testi e traduzioni multilingua; realizzazione shooting fotografici ah hoc per la presentazione delle calzature e delle varie fasi della lavorazione; ideazione e creazione di video making dei prodotti per valorizzare la manualità, l`artigianalità, l`eccellenza delle rifiniture del prodotto. In generale tutti i nuovi contenuti digitali (sia testuali sia immagini e video) saranno utilizzati per rinnovare e implementare il nuovo sito web aziendale e all’interno dei vari canali digitali aziendali;
3 -  Sviluppo e potenziamento nuovo portale web multilingua con assistenza clienti in live chat e instant messenger, all’interno del quale saranno inseriti tutti i contenuti in linea con i valori aziendali: nell’ambito delle ultime collezioni realizzate la Sthart ha optato per il focus su materiali e lavorazioni di elevata qualità e realizzato modelli di scarpa da donna in grado di coniugare luxury, unicità e “portabilità”;
4 - Creazione di una piattaforma ecommerce B2B integrata col nuovo portale aziendale; creazione di un virtual showroom (che sarà a sua volta integrata al nuovo portale B2B) che permetterà ai buyer e ai partner di navigare le nuove collezioni in maniera visiva e tecnica, da tutto il mondo direttamente online e avere una percezione della scarpa a 360°. Buyer e partner di ogni nazionalità potranno consultare e visualizzare schede tecniche, foto e immagini interattive dei prodotti, in un ambiente cloud riservato e protetto senza il bisogno di spostarsi fisicamente. Il virtual showroom sarà completamente integrato con la piattaforma B2B e con il sistema gestionale aziendale in modo da permettere la raccolta di pre-ordini e ordini e di gestirli direttamente da gestionale. Infine sarà prevista anche la realizzazione di una piattaforma di Outlet on-line B2C, per evitare costose giacenze di magazzino ed ottenere comunque una discreta marginalità sul prodotto;
5 - Organizzazione e pianificazione di una strategia di digital marketing volta al miglioramento del posizionamento online dell’azienda, al miglioramento della brand identity&amp;reputation, della lead generation, al fine di aumentare la fan base di soggetti potenzialmente interessati alle linee prodotto aziendali e disposti a lasciare i propri contatti, richiedere informazioni sui prodotti, questo attraverso azioni di ottimizzazione SEO, advertising, ecc.;
6 – Pianificazione di azioni di Social Media Marketing attraverso una gestione strategica e pianificata dei contenuti dei canali social dell`azienda, partendo da un controllo e una revisione delle informazioni testuali multilingua e delle immagini, creazione di un piano editoriale digitale, campagne di digital advertising Google Ads e social media.</t>
  </si>
  <si>
    <t>FABBRICAZIONE DI SAUNE, BAGNI TURCHI, VASCHE IDROMASSAGGIO E ALTRI IMPIANTI PER L`ESTETICA, RELAX E BENESSERE</t>
  </si>
  <si>
    <t>La chiave di successo per esportare il benessere</t>
  </si>
  <si>
    <t xml:space="preserve">	Circa 11mila per il potenziamento degli strumenti promozionali in lingua straniera: Brochure, catalogo e company profile 
-	Circa 10mila per analisi e ricerche di mercato tramite consulenti esteri
-	Circa 10mila destinato al sito web aziendale per traduzioni, introduzione di live chat, shooting fotografici e videomaking
-	Circa 5mila per SEO e Advertising
-	Circa 10mila per Social Media Marketing tramite Influencer e google adv.
Le spese previste da Ki Life per l`attuazione di questo progetto hanno lo scopo di far crescere il brand nelle aree geografiche precedentemente elencate e si riveleranno strategiche per lo sviluppo sui nuovi mercati obiettivo.</t>
  </si>
  <si>
    <t>VIA NICOLO PELLIPARIO 9</t>
  </si>
  <si>
    <t>Il settore di riferimento riguarda Edilizia, Mobile e arredamento, Infissi, Prodotti per la casa e arredamento complementare, attività di design, architettura e ingegneria.</t>
  </si>
  <si>
    <t>Progetto di internazionalizzazione</t>
  </si>
  <si>
    <t>L’azienda desidera espandere la propria presenza commerciale mediante l’approccio dei mercati esteri al fine di incrementare le vendite, con l’affiancamento di un Temporary export manager che possa sviluppare nuove opportunità grazie a competenze di vendita specifiche. I principali obiettivi del progetto vengono identificati come segue:
•	Analisi ricognitiva utile a sviluppare la propria attività commerciale verso i mercati esteri e identificazione dei mercati strategici per lo sviluppo export;
•	Valutazione preliminare di eventuali necessità commerciali dei nuovi mercati individuati;
•	Valutazione preliminare, ove possibile, di dimensione e solidità dei potenziali clienti nei mercati prescelti;
•	Ricerca, identificazione e approccio di partners interessati (distributori/clienti diretti) a offerte commerciali;
•	Assistenza e affiancamento nelle attività di sviluppo export da parte di un T.E.M. (Temporary Export Manager);</t>
  </si>
  <si>
    <t>PIRANO 9-10-11</t>
  </si>
  <si>
    <t>SETTORE SECONDARIO</t>
  </si>
  <si>
    <t>Progetto per internazionalizzazione dei mercati attraverso social media marketing</t>
  </si>
  <si>
    <t xml:space="preserve">Il progetto di Valentina Giorgi prevede interventi in grado consolidare l organizzazione aziendale, aumentare le competenze del proprio capitale umano, aumentare l immagine, il prestigio e le vendite nei mercati serviti e
investire per diversificare i mercati al fine di differenziare le quote di esportazione e/o per
identificare nuovi canali distributivi. In particolare è nata la consapevolezza che l innovazione
digitale è strategica per l ulteriore sviluppo della funzione commerciale aziendale.
In dettaglio si intende procedere con un percorso che nel medio periodo porti l Azienda a
raggiungere sia obiettivi di aumento della consapevolezza sulle possibili soluzioni offerte dal
digitale a sostegno dell export (ovvero a un processo di reskilling digitale della Squadra
Aziendale) che alla realizzazione di azioni concrete che portino alla ricerca e al consolidamento
di nuovi clienti in mercati esteri. </t>
  </si>
  <si>
    <t>progettazione ecostruzione stampi.</t>
  </si>
  <si>
    <t>BORA -L’Investimento nella digitalizzazione per l`ingresso lo sviluppo di nuovi mercati</t>
  </si>
  <si>
    <t>È previsto, cosi, l’elaborazione di una strategia di marketing basata principalmente sul “Social Media Marketing e Marketing Digitale ” ,al fine di identificare nuovi canali distributivi e acquisire nuove fasce di mercato,attraverso la realizzazione di una specifica pagina sul sito web aziendale e utilizzando gli strumenti attualmente a disposizione dalla tecnologia, quali:
-	SEO (Search Engine Optimization): attività di ottimizzazione del sito web Aziendale volte a migliorarne il posizionamento nei risultati organici dei motori di ricerca (Google);
-	SEM (Search Engine Marketing): con l’obiettivo di indirizzare al sito aziendale, tramite i motori di ricerca, il maggior numero di visitatori realmente interessati ai contenuti e, in particolare, al prodotto/processo;
-	DEM (Direct Email Marketing): ovvero, puntare al push diretto (marketing diretto) sui destinatari della mail, con l’invio di messaggi commerciali (lancio di un nuovo prodotto, promozioni, coupon);
-	SMM (Social Media Marketing): generare visibilità sui social media per connettersi con clienti abituali e/o potenziali. Tali social media potrebbero essere, a titolo di esempio: Twitter, Instagram, Facebook, Linkedin.
In dettaglio il piano di spesa sarà cosi articolato:
-INNOVAZIONE DELLA STRATEGIA PROMOZIONALE:€ 2.800
-ANALISI E RICERCHE DI MERCATO:€ 9.600
-SOCIAL MEDIA MARKETING € 10.000</t>
  </si>
  <si>
    <t>Nello specifico le azioni progettuali previste saranno le seguenti:
ANALISI E RICERCHE DI MERCATO
Analisi di mercato per gusti e tendenze in ambito sistema moda. Raccolta e analisi delle informazioni sulla potenziale clientela e posizionamento dei competitors.
INNOVAZIONE IN TERMINI DI STRATEGIA PROMOZIONALE:
Realizzazione di nuovi cataloghi e brochure digitali multilingua (Italiano- Inglese e Francese); produzione di contenuti digitali; realizzazione di virtual showroom (vetrina digitale) per la presentazione delle collezioni in modalità virtuale, contestualizzata all`interno di un format di ambientazione studiato ad hoc.
SITO WEB AZIENDALE
Nuovo sito web aziendale in modalità multilingua, con previsione di area riservata per la condivisione delle collezioni con i clienti B2B 
POTENZIAMENTO PIATTAFORMA INTEGRATA E-COMMERCE B2B E B2C
Previsto sviluppo e potenziamento della piattaforma ecommerce integrata col nuovo portale aziendale al fine di riservare sia al canale di vendita B2B una rilevanza mai avuta prima con possibilità di prenotare presentazioni di prodotti  direttamente con aziende e buyers, sia al canale B2C, attraverso l`implementazione chatbot per servizi accessori di assistenza pre e post vendita.
AZIONI MIRATE DI SOCIAL MEDIA MARKETING
- organizzazione e pianificazione di una strategia di digital marketing vera e propria, volta al miglioramento del posizionamento online dell’azienda, al miglioramento della brand reputation, della lead generation, al fine di aumentare la fan base di soggetti potenzialmente interessati all’azienda e disposti a lasciare i propri contatti attraverso iniziative come l’iscrizione alla newsletter, la richiesta di informazioni sui prodotti, la richiesta di dove poter trovare la merce a livello di negozi, questo attraverso azioni di ottimizzazione SEO, advertising, blogging, ecc.;
- gestione strategica e pianificata dei contenuti dei canali social dell`azienda, partendo da un controllo e una revisione delle informazioni testuali multilingua e delle immagini, fino alla programmazione di una narrazione/storytelling del brand, anche attraverso l`utilizzo di brand ambassador/influencers.</t>
  </si>
  <si>
    <t>romagnoli scarpe da bambino</t>
  </si>
  <si>
    <t>PROGETTO WANNABE DIVERSIFICAZIONE DEI MERCATI</t>
  </si>
  <si>
    <t>interventi che seguono: 1) Innovazione della strategia promozionale; 2) Analisi e ricerca di mercato; 3) Rinnovamento sito web aziendale; 4) Intervento sui Social Media Marketing. Nello specifico, l’azienda interverrà infatti, in attività che spaziano dal digitale (WEB SITE, STRATEGY &amp; CONTENT,PUBBLICHE RELAZIONI, SOCIAL MEDIA MARKETING) al contact management finalizzato al contatto di potenziali buyer/negozianti/partner in Inghilterra e Svizzera con l’obiettivo di organizzare una missione commerciale di contatto (profilazione contatti) e visita potenziali clienti  (acquisizione appuntamenti). La scelta dei mercati “partner” con i quali entrare in contatto è dovuta al fatto che la moda italiana  in genere e più nello specifico della pelletteria e calzature, è un business mondiale da circa 70 miliardi che registra in vetta alle classifiche la Svizzera come prima destinazione con 55.2% rispetto a Germania e Francia. Al 5° posto l’Inghilterra con un modesto calo dovuto alla Brexit.</t>
  </si>
  <si>
    <t>COMMERCIO AL MINUTO DI ARTICOLI SPORTIVI</t>
  </si>
  <si>
    <t xml:space="preserve">PROMOZIONE E DIFFUSIONE DEL BRAND NELL’ERA DIGITALE </t>
  </si>
  <si>
    <t>aggiornamento e ammodernamento del sito web, nella progettazione di una strategia di marketing digitale, nello sviluppo di un business on line attraverso l’utilizzo di market place e nell’adeguamento del social media marketing per le campagne di sponsorizzazione dei brand.</t>
  </si>
  <si>
    <t>PREFABBRICATI  IN CALCESTRUZZO</t>
  </si>
  <si>
    <t>Per quanto concerne le Azioni che si intendono intraprendere qui di seguito il dettaglio:
A. INNOVAZIONE della STRATEGIA PROMOZIONALE: in questa fase verranno realizzati e poi tradotti in lingua inglese strumenti quali la nuova brochure aziendale con la presentazione dei prodotti da fornire in formato digitale alla rete commerciale offline.
B. TEMPORARY EXPORT MANAGER e DIGITAL EXPORT MANAGER: attraverso l’utilizzo di un Digital Export Manager (DEM) l’obiettivo è quello di rendere consapevoli prima e poi autonomi i componenti della Squadra per il raggiungimento degli obiettivi di sviluppo commerciale estero.
D.SITO WEB AZIENDALE: In questa fase verrà realizzato il nuovo sito web in due lingue (italiano e inglese) 
E. MARKETING DIGITALE: spese per lo sviluppo di una piattaforma di ecommerce proprietaria per la vendita di prodotti online, attività di SEO e Advertising per l’allargamento del bacino di clienti nei mercati obiettivo, lead Generation &amp; Sales Automation; Strategia Web Marketing multichannel; Produzione contenuti per il marketing;  
F. SOCIAL MEDIA MARKETING: Al fine di amplificare la conoscenza del brand si realizzeranno azioni di promozione sia sui social che su google per campagne di sponsorizzazione nei mercati individuati.</t>
  </si>
  <si>
    <t>fabbricazione di poltrone e divani</t>
  </si>
  <si>
    <t>Innovazione di processo: la digitalizzazione del processo di vendita dell`azienda Formerin finalizzata all`ingresso nel mercato statunitense</t>
  </si>
  <si>
    <t xml:space="preserve">Una prima attività riguarda lo sviluppo di una strategia di digital export, basata su  una  progettazione web marketing inclusiva dello studio del target e creazione di segmenti di pubblico, studio della strategia dell’offerta, studio keywords per il posizionamento e attività di SEO.  La congruità delle spese rispetto agli obiettivi si concretizza nella capacità di tale azione di segmentare il mercato da raggiungere e impostare delle azioni promozionali mirate sulla base delle caratteristiche specifiche di tali segmenti, raggiungendole attraverso una proposta commerciale adeguata.   Medesime considerazioni valgono per la costruzione del sito web aziendale. Basato sulle più avanzate tecnologie, rappresenta una vetrina virtuale indispensabile al raggiungimento degli obiettivi prefissati. Dal punto di vista dell’architettura, la piattaforma verrà realizzata a seguito di uno studio  grafico e di progettazione dell’identità, con architettura  CMS, progettazione della user experience, della user flow, rigorosamente anche in versione mobile.  Sarà un sito dinamico, la cui gestione dei contenuti sarà demandata all’azienda attraverso una dashboard per il caricamento del materiale digitale: prodotti, foto, video e presentazioni in lingua inglese. Il sito disporrà di una sessione di instant messaging, attraverso la quale attivare conversazioni one-to-one di grande valore, in grado di aumentare la percezione positiva del brand, con risposte tempestive alla potenziale clientela. 
Propedeutica all’ottimizzazione del sito e alla diffusione dei relativi contenuti, il progetto prevede un’attività di social media marketing, inclusiva di social media strategia, social media content e  creazione di contenuti per social multichannel quali Linkedin, Facebook, Instagram, oltre all’attività di progettazione strategica ADV web e social, gestione ed ottimizzazione campagne di digital ADV. Investimento nel sito aziendale e attività di social media marketing sono performanti rispetto all’obiettivo di progetto, permettendo un raggiungimento massivo e capillare dei target identificati, prima attraverso un’attività promo-commerciale basata sui social e successivamente indirizzando i prospect verso il sito aziendale, al cui interno multimedialità e interattività consentiranno al potenziale cliente di conoscere più approfonditamente il brand, le collezioni e creare un contatto diretto con l’azienda.
Le tempistiche in questo caso sono di circa 6 mesi e ricomprendono lo studio e la progettazione dell’immagine e della produzione aziendale, comprensivo di progettazione dei cataloghi e shooting fotografico. L’obiettivo di questa fase è quello di focalizzare la proposta commerciale sugli elementi di appeal verso il mercato prescelto, concentrandosi sui fattori in grado di incrementare il valore aggiunto percepito. 
In conclusione, a sostegno degli obiettivi progettuali di diversificazione della clientela sul mercato internazionale, intervengono sia l’acquisizione di servizi per l’innovazione digitale strategica, sia la presenza di competenze e abilità interne all’azienda, specifiche per il consolidamento nel mercato identificato.  </t>
  </si>
  <si>
    <t>ALTRE ATTIVITÀ DEI SERVIZI CONNESSI ALLE TECNOLOGIE DELL`INFORMATICA</t>
  </si>
  <si>
    <t>0% DSAN NON PRESENTANTA</t>
  </si>
  <si>
    <t>Diversificazione in area Area DACH - Germania, Austria e Svizzera per il mercato dell`automazione.</t>
  </si>
  <si>
    <t>Le spese previste si dividono in 2 categorie:
1 - Affiancamento aziendale con un Temporary export manager
2 - Ottimizzazione del sito web e il marketing digitale
Il Temporary export manager, individuato nella figura del Sig. Fausto Massioni, ha esperienza ventennale, ha affiancato numerose aziende nel processo di internazionalizzazione e, in aggiunta ha una profonda conoscenza del mercato tedesco. 
Il progetto proposto si propone come l’inizio di una collaborazione più lunga e continuativa nel tempo.
Per quanto riguarda invece l’ottimizzazione del sito web e della campagna di marketing digitale è stata individuata la società Canenero Advertising, agenzia di comunicazione integrata che crea, dirige e sviluppa progetti per numerosi brand nei settori consumer, tecnologia, beauty, fashion, healthcare, etc. Il piano di azione verrà completato nei sei mesi di realizzazione del progetto.</t>
  </si>
  <si>
    <t xml:space="preserve">VIA MURRI 28 </t>
  </si>
  <si>
    <t>COMMERCIO AL DETTAGLIO EFFETTUATO VIA INTERNET</t>
  </si>
  <si>
    <t xml:space="preserve">PICABU’: LA CUCCIA CHE ARREDA </t>
  </si>
  <si>
    <t>Le spese che la Picabù andrà a sostenere per realizzare la proposta progettuale in questione sono congrue rispetto agli obietti che la stessa intende perseguire nello specifico: il fornitore VISIVA si occuperà delle video riprese e montaggio video e foto in studio per la realizzazione dello shooting unitamente alla spesa del fornitore MADU srl per quanto riguarda il sito web B2c su CMS WP completa di traduzione in inglese ed inserimento di 4 schede tecniche. Grazie al fornitore GALASSI GROUP avranno la consulenza per l’innovazione della strategia promozionale attraverso la progettazione di cataloghi e listini in formato digitale, in lingua italiano ed inglese e la creazione di grafiche per nuovi prodotti. Infine l’analisi e la ricerca di mercato sarà affidata alla consulenza del fornitore STACCHIOTTI ROBERTO che curerà proprio l’analisi, le ricerche di mercato, la ricerca di nuovi clienti e partner commerciali.</t>
  </si>
  <si>
    <t>Fabbricazione di pullover, cardigan ed altri articoli simili a maglia</t>
  </si>
  <si>
    <t>IL BRAND MRZ IN MEDIO ORIENTE: UN NUOVO MODELLO FOCALIZZATO SUL BUSINESS ON LINE</t>
  </si>
  <si>
    <t>Il piano di investimento proposto, di importo complessivo pari a  € 58.300,00 (IVA esclusa), si articola per azioni/voci di spesa in relazione agli ambiti di attività ed agli obiettivi da conseguire nell’ambito del progetto. Nello specifico:
1)	DIGITAL EXPORT MANAGER
Totale investimento previsto pari a € 28.000,00 e relativo alla contrattualizzazione di Anna Caprara, Digital Export Manager, profonda conoscitrice delle realtà distributive del fashion nella regione MENA (Middle East North Africa), che opererà in affiancamento al personale aziendale al fine del riorientamento verso il mercato del Medio Oriente.   
2)	SITO WEB AZIENDALE
Totale investimento previsto pari a € 22.300,00 suddiviso tra:
-	CONSULENZA ESTERNA SPECIALISTICA – Consulenza dello Studio Be4 Srl Creative Agency per la realizzazione di una sezione del sito web aziendale rivolta direttamente ai mercati del Medio Oriente, tradotta in lingua inglese e araba e con contenuti (foto e video) espressamente dedicati alla nuova clientela target. 
Costo: € 4.000,00
-	SHOOTING FOTOGRAFICO – Shooting fotografico per la creazione di contenuti visivi (foto) da inserire nel sito web e nella piattaforma JOOR (v/punti successivi). In questa voce di spesa sono compresi i costi della modella, dello studio fotografico e della stylist.
Costo: € 10.300,00
-	VIDEO – Realizzazione di un video aziendale da inserire nel sito web e nella piattaforma JOOR (v/punti successivi).
Costo: € 4.000,00
3)	SOCIAL MEDIA MARKETING 
Totale investimento previsto pari a € 4.000,00 e relativo all’attivazione di campagne di digital advertising (Google AdS e Facebook) nei mercati individuati al fine di creare brand awareness e veicolare nuovi e potenziali clienti verso il sito web MRZ.
4)	BUSINESS ON LINE
Totale investimento previsto pari a € 8.000,00 e relativo all’acquisto un servizio in cloud offerto dalla piattaforma JOOR  (https://it.joor.com/), un marketplace e showroom digitale orientato esclusivamente al settore del fashion ed, in particolare, del segmento “alta moda”.
Le spese sopra dettagliate sono state stimate sulla base di preventivi raccolti dai fornitori effettivi dei beni/servizi e risultano pienamente congrue in relazione agli obiettivi tecnico-economici prefissati dal Maglificio Tomas, alle attività da svolgere ed alle tempistiche di progetto.
L’investimento verrà sviluppato a partire dal mese di settembre 2022 e nei 6 mesi successivi. In particolare, la data di avvio del progetto corrisponde alla data dell’incarico al Digital Export Manager il cui affidamento è previsto per la prima settimana di settembre 2022. A seguire, verranno sviluppati gli altri investimenti che verranno implementati in maniera integrata sotto la sua supervisione.
Si precisa che la redazione del piano di investimento e del GANTT di progetto (tempistiche di realizzazione degli investimenti) sono stati preceduti da un’attenta analisi di fattibilità economico-finanziaria a garanzia della buona riuscita del progetto.</t>
  </si>
  <si>
    <t>TRASMISSIONI RADIOFONICHE</t>
  </si>
  <si>
    <t>LA RADIO DELL`ADRIATICO</t>
  </si>
  <si>
    <t>L PRIMO STEP E` L`ACQUISIZIONE DI SOFTWARE ERP E CRM DA INTEGRARE NEL SISTEMA AZIENDALE  PER DIGITALIZZARE ALCUNI PROCESSI COME (ERP):
- Anagrafica Clienti − Assegnazione Massiva Clienti        − Mezzi       − Servizi       − Pacchetti     − Tipologia         - Servizi − Banche     − Agenti/Utenti     − Setting
(CRM):
− Elenco Lead  − Crea Lead   − Agenda Appuntamento Agenti  − Esiti Appuntamenti
− Gestione preventivi   − Gestione contatti    − Gestione pacchetti commerciali
IL SECONDO STEP SU CUI POGGIA LA NOSTRA STRATEGIA E` LA REALIZZAZIONE DI UNA CAMPAGNA PUBBLICITARIA DA CONDURRE SUI SOCIAL PER AUMENTARE L`AWARENESS DEL NOSTRO BRAND PRESSO POTENZIALE NUOVO PUBBLICO.</t>
  </si>
  <si>
    <t>Sviluppo Diversificazione del mercato mediante investimenti in E-COMMERCE, WEB MARKETING e SOCIAL MEDIA MARKETING.</t>
  </si>
  <si>
    <t>L’intervento riguarderà nel complesso:
1.	La realizzazione di un nuovo sito web + B2B dinamico;
2.	Integrazione gestionale a piattaforma business
3.	Attività di social media marketing;
4.	Strategia di Web Marketing;
La digitalizzazione dei processi produttivi in ottica di e-commerce e web marketing consentirà all’impresa un accesso più rapido ai mercati, con una maggiore capacità di raggiungimento del cliente finale.</t>
  </si>
  <si>
    <t>produzione di software</t>
  </si>
  <si>
    <t>Eat locally</t>
  </si>
  <si>
    <t>Il progetto Eat Locally ha l’obiettivo principale di penetrare il mercato austriaco e tedesco, replicando il modello di Mangia Locale e mettendo in contatto le aziende agricole italiane con i consumatori stranieri. Il progetto distingue inoltre due sotto-obiettivi:
1.	Potenziamento del sito web, implementazione dei contenuti e traduzione in lingua inglese;
2.	Posizionamento sul mercato attraverso azioni di social media marketing 
Gli output di breve periodo che si prevedono di raggiungere sono allineati agli obiettivi. Da un lato l’implementazione del sito web riguarderà principalmente la costruzione di un sito multilingua con la relativa traduzione dei contenuti in lingua inglese, facendo attenzione alle caratteristiche del mercato di destinazione. Si lavorerà su due fronti: da un lato la traduzione dei contenuti statici verrà affidata ad  un consulente esterno esperto in mediazione linguistica, dall’altro ci si rivolgerà ad un consulente informatico per la creazione di un sistema di traduzione automatico per tutti i contenuti dinamici, inseriti dalle aziende agricole.
In parallelo, l’implementazione di una strategia di social media marketing consentirà di attirare i consumatori verso il portale ed aumentare così il numero di ordini. La strategia si basa su tre aspetti chiave: il coinvolgimento di un influencer che possa arrivare al pubblico target, la condivisione di contenuti attraverso i principali social network Facebook e Instagram, l’utilizzo di Google AdWords e infine la pubblicità attraverso radio e giornali.</t>
  </si>
  <si>
    <t>Servizi alle imprese</t>
  </si>
  <si>
    <t>" UN NUOVO PIANO DI SVILUPPO INTERNAZIONALE PER GITALY !"</t>
  </si>
  <si>
    <t>Per quanto riguarda il sito web, si è previsto di affidarsi ad un’agenzia di comunicazione in grado di riprogettare al meglio alcune parti del layout e ad una agenzia  di videomaking scelta per  creare dei contenuti video diversificati e calibrati sui tre target. La questione video risolve anche il gap di lingua. Infatti, il sito è disponibile solo in inglese, ma attraverso l’utilizzo di immagini e di riprese è possibile comunicare in modo comprensibile con chiunque per far capire cosa l’azienda offre e come si identifica. 
Per gli strumenti promozionali e cartacei, indispensabili come già detto per l’area commerciale dell’azienda per presentarsi e lasciare qualcosa di tangibile a nuovi clienti sono state messe a budget sia le spese per la realizzazione della grafica sia le spese per la stampa delle copie cartacee. Inoltre, questo materiale, diventerebbe indispensabile qualora l’azienda decidesse di avvalersi di agenti di zona nei prossimi anni.  Gitaly crede che lasciare qualcosa ai clienti di concreto e che si possa avere “sempre sott’occhio” possa in qualche modo rafforzare il brand e creare associazioni positive nella memoria del cliente.</t>
  </si>
  <si>
    <t>ORGANIZZAZIONE ED EROGAZIONE DI CORSI DI FORMAZIONE</t>
  </si>
  <si>
    <t>IL FILO DI ARIANNA: L’ATTENZIONE ALLA PERSONA NEL CORPO E NELLA MENTE</t>
  </si>
  <si>
    <t>Le azioni saranno così orientate:
•	Creazioni di rubriche specifiche (pedagogia, psicologia, genitorialità);
•	Definizione di target specifici a cui rivolgersi;
•	Pubblicizzazione delle attività e dei nuovi progetti;
•	Implementazione attività di consulenza e sostegno</t>
  </si>
  <si>
    <t>SERVIZI ALLE IMPRESE</t>
  </si>
  <si>
    <t>Da Ancona all’Europa. Saper raccontare le Storie e gli Oggetti di Annatildestudio, oltre i confini nazionali.</t>
  </si>
  <si>
    <t xml:space="preserve">Annatildestudio srls (ATS), in questo frangente, così delicato e ancora così significativamente incerto, intende rafforzare ulteriormente la sua capacità di operare su nuovi mercati, nello specifico, internazionali, sostenendo progetti di investimento prevalentemente per l’innovazione digitale.
Consapevole di come le soluzioni offerte dal digitale possano portare benefici importanti a sostegno dell’export e di contribuire, e non poco, a limitare i rischi connessi al rivolgersi, come è avvenuto finora, al solo mercato regionale marchigiano e italiano, ATS, in particolare, intende investire in: 
_a) INNOVAZIONE della STRATEGIA PROMOZIONALE 
_d) SITO WEB AZIENDALE 
_g) SOCIAL MEDIA MARKETING, </t>
  </si>
  <si>
    <t>FALEGNAMERIA</t>
  </si>
  <si>
    <t>Web responsive ed altre innovazioni digitali per la Feval Mobili D`arte srl</t>
  </si>
  <si>
    <t xml:space="preserve">Sito web, piano social marketing mirato, gestionale ERP. </t>
  </si>
  <si>
    <t>produzione tendalini e accessori per barche</t>
  </si>
  <si>
    <t>Progetto strategico per la diversificazione dei mercati esteri attraverso l’adozione dei servizi specialistici di un temporary export manager e l’adozione di soluzioni digitali innovative</t>
  </si>
  <si>
    <t xml:space="preserve">TEM, SITO E COMMERCE, STRATEGIA DIGITALE, PLUG IN CONNESSIONE E-COMMERCE CON ERP AZIENDALE </t>
  </si>
  <si>
    <t>COMMERCIO ELETTRONICO AL DETTAGLIO DI CALZATURE E ACCESSORI DI ABBIGLIAMENTO</t>
  </si>
  <si>
    <t>UN NUOVO SITO REATTIVO E TECNOLOGICAMENTE AVANZATO</t>
  </si>
  <si>
    <t>SVILUPPO SITO WEB E CRESZIONE VETRINA VIRTUALE, PERFORMANCE MARKETING E OTTIMIZZAZIONE SEO, SPESE DI CONSULENZA PER COMUNICAZIONE DIGITALE.</t>
  </si>
  <si>
    <t>commercio all`ingrosso di cuoio e pelli gregge e lavorate</t>
  </si>
  <si>
    <t>REINVEST: RIORIENTAMENTO E INNOVAZIONE DELLE STRATEGIE COMMERCIALI</t>
  </si>
  <si>
    <t>Nello specifico il programma di internazionalizzazione da realizzare prevede:
-	l’incremento di strategie promozionali al fine di raggiungere clienti già esistenti e nuovi. La promozione rappresenta un chiaro incentivo per il cliente ad acquistare ma anche un mezzo di fidelizzazione di clienti già esistenti attraverso sconti, cataloghi ed email di benvenuto.  L’obiettivo dell’azienda verte verso la progettazione di design relativi a prototipi da valutare in funzione di un catalogo da realizzare per la commercializzazione dei prodotti.
-	Un’analisi approfondita del mercato obiettivo e del panorama competitivo utile per rafforzare le capacità dell’azienda di operare sui nuovi mercati internazionali. Questo processo consente di monitorare i cambiamenti del mercato di riferimento, analizzare la concorrenza e scoprire le opportunità di espansione. 
-	Digital advertising e campagne specializzate nei mercati individuati dal progetto (nord Europa, nord America e GCC) per sviluppare una strategia digitale tramite diversi canali ed accrescere la visibilità nei mercati elencati.
-	Ottimizzazione del sito web aziendale: sono previsti lavori da parte di videomaker per ottenere migliori performance a livello comunicativo e per riuscire a ottimizzare l’immagine dell’azienda ed il posizionamento online.
-	Attività di SEO volte a far comparire il sito aziendale sulla pagina dei motori di ricerca ed ottimizzazione dello stesso per attirare il cliente tramite i motori di ricerca (link building, content optimization, onpage optimization, ecc.). Si possono differenziare le attività di: display advertising, promozione online espositiva su vari portali, siti verticali, social network e blog, search advertising.</t>
  </si>
  <si>
    <t>EXPORT 4.0-IL NUOVO PROCESSO DI SVILUPPO INTERNAZIONALE</t>
  </si>
  <si>
    <t>In particolare l’attività e le azioni che verranno intraprese riguarderanno i seguenti aspetti:
●	Definizione degli strumenti e canali di comunicazione (Sito PRESSCOM.it, presentazioni, brochure, video aziendali e presentazioni video dei singoli servizi …)
●	Realizzazione di contenuti in lingua inglese
●	Sviluppo di attività SEO per il posizionamento del sito web aziendale  su mercati esteri.
●	Servizi di invio Newsletter periodica per informare i clienti e i potenziali clienti
●	Partnership con portali web e directory internazionali specializzati in specifici settori
Inoltre grazie all’attività di digital marketing PRESSCOM potrà gestire la comunicazione su tutti i canali online in maniera integrata e coerente migliorando così il coordinamento, riducendo gli errori e utilizzando le risorse in maniera ottimale.
Il contesto del marketing digitale , infine, andrà collegato con le spese per la creazione del sito web aziendale e per la sua implementazione
Contemporaneamente saranno sostenute spese per la realizzazione di materiale promozionale e pubblicitario (Innovazione della strategia promozionale) a supporto dell’attività di e-mailing, telemarketing e direct marketing relativa allo sviluppo commerciale estero e strategia promozionale</t>
  </si>
  <si>
    <t>VIA CIMAROSA 4</t>
  </si>
  <si>
    <t>alberghi e strutture simili</t>
  </si>
  <si>
    <t>Hotel Mocambo: nuove strategie per nuovi mercati</t>
  </si>
  <si>
    <t>INNOVAZIONE della STRATEGIA PROMOZIONALE: 
•	Analisi dei mercati esteri al fine dell’individuazione di quelli target su cui puntare. Nello specifico analisi dei bisogni dei mercati target al fine di individuare le esigenze ed aspettative di modo da rendere il brand e il suo prodotto maggiormente in linea con queste, ed essere più appetibili verso questi mercati
•	Progettazione di una nuova brand identity funzionale ad un posizionamento di mercato più efficace su determinati mercati esteri. La definizione di una nuova brand identity implica la definizione di una nuova strategia complessiva, non solo promozionale ma anche di prodotto e offerta della struttura. Ciò è necessario al fine di rivedere la propria proposta di valore in modo tale che sia più in linea con quanto cercato dai mercati target individuati
•	L’importo complessivo previsto per l’investimento è pari ad € 10.000,00 che equivalgono a 20 giornate FTE che saranno svolte in parte presso la sede dell’azienda in parte in back. L’attività è affidata a TeamWork Hospitality, una società specializzata in consulenza e formazione in ambito alberghiero, è un vero e proprio punto di riferimento per il settore.
ANALISI E RICERCHE DI MERCATO: 
Analisi dei bisogni di nuovi mercati esteri target al fine di individuare le azioni per rendere il brand e il suo prodotto maggiormente in linea con le esigenze ed aspettative, ed essere più appetibili verso questi mercati
•	consulenza per definire i nuovi mercati target e le nuove buyer personas e le esigenze/aspettative di queste.
•	Anche questa attività è affidata a Teamwork Hospitalaity per un complessivo di 20 giornate per un importo investito di € 10.000,00
SITO WEB AZIENDALE
•	Riorganizzazione e miglioramento del sito web aziendale. Si intende un restyling del sito con una diversa organizzazione dei contenuti, più efficace e diretta alla conversione, con anche un’attività di traduzione del sito nelle lingue dei mercati individuati. 
•	Utilizzo di sistemi di gestione della relazione commerciale e miglioramento del business online. Si intende il dotarsi di un sistema di preventivazione (CRM) che permette di gestire meglio la fase di preventivo e in generale di lead nurturing con il potenziale cliente, così da meglio condurlo verso la prenotazione finale. Si intendono anche la creazione di strategie commerciali, in lingua estera, che permettano di potenziare e integrare meglio il canale e-commerce diretto (booking engine) con le attività di marketing.
•	In questa linea di attività le figure professionali che entrano in campo sono composite: dalla consulenza per la riorganizzazione del sito alla traduzione delle pagine in varie lingue straniere , all’acquisizione di un nuovo software CRM per la preventivazione e lead nurturing.
•	Si stima un costo complessivo sulla linea di € 15.000,00
MARKETING DIGITALE
•	consulenza di digital marketing per migliorare il posizionamento SEO, creare landing page ad hoc (finalizzate all conversione su e-commerce)
•	l’importo dell’investimento è previsto in 3.000 euro che equivalgono a 8,5 giornate di lavoro. Questa attività sarà affidata alla Web Agency che è fornitore stabile dell’azienda.
SOCIAL MEDIA MARKETING:
•	azioni di miglioramento dei contenuti dei social; azioni di advertising online
•	l’importo dell’investimento è previsto in 2.000 euro che equivalgono a 6 giornate di lavoro. Questa attività sarà affidata alla Web Agency che è fornitore stabile dell’azienda.</t>
  </si>
  <si>
    <t>PRODUZIONE DI CALZATURE DA DONNA</t>
  </si>
  <si>
    <t>#giovannifabiani4woman in the world – per Noi sei importante. Le scarpe che indossi dicono molto di te.</t>
  </si>
  <si>
    <t>le attività che si andranno a realizzare sono: 
- realizzazione di cataloghi e vetrine digitali in lingua straniera; 
- consulenza specialistica di TEM e DEM; 
- analisi di mercato e geomarketing; 
- implementazione sito web; 
- shooting foto e video; 
- strategia di export digitale realizzata attraverso Digital export assessment, Digital &amp; Brand Strategy, ottimizzazione del SEO, Lead Generation &amp; Sales automation; 
- social media marketing: gestione instagram e facebook e google Ads.</t>
  </si>
  <si>
    <t>COMMERCIO ALL`INGROSSO DI PRESIDI MEDICO-CHIRURGICI; AGENTE DI COMMERCIO PER LA VENDITA DI PRODOTTI MEDICI</t>
  </si>
  <si>
    <t>ALFAMED SRL PER UN AMPLIAMENTO E UNA DIVERSIFICAZIONE DEI MERCATI NEL SETTORE BIOMEDICALE</t>
  </si>
  <si>
    <t>L’azienda al fine di aumentare la visibilità nazionale e estere intende realizzare un progetto di investimento caratterizzato dai seguenti tipi di interventi:
-	Spese per la realizzazione del sito web aziendale attraverso la realizzazione del sito web aziendale che si appoggerà su di un motore software di ultima generazione, compatibile con tutti i browser, quali Chrome, Firefox, Opera, Internet Explorer, Safari, Edge, etc, ed avente conformità W3C.
Verrà utilizzato il sistema Keepalive ed il protocollo HTTP/2.0 e saranno attivati tutti i sistemi di caching, oltre a prevedere la compattazione e la minimizzazione dei codici CSS e Javascript presenti nello stesso. Saranno creati testi con traduzione in lingua estera dei contenuti del sito internet dell`impresa. E saranno realizzati shooting fotografici e video;
-	Spese per social media marketing attraverso la realizzazione di contenuti per azioni di social media marketing, digital advertising (Google e Facebook, Instagram e LinkedIn) e campagne di sponsorizzazione. Saranno realizzati video e animazioni in 3D in lingua estera dei paesi in target per la promozione sui canali social e motori di ricerca (Google);
-	Spese per marketing digitale attraverso lo studio, analisi dei competitor e sviluppo di una digital &amp; Brand strategy per il posizionamento del prodotto sui mercati dei paesi in target.
Infine sarà realizzata l’Ottimizzazione SEO e Advertising e la produzione di contenuti per il marketing.</t>
  </si>
  <si>
    <t>VIA MODIGLIANI 23</t>
  </si>
  <si>
    <t>FOODTECH</t>
  </si>
  <si>
    <t>DIGITAL GELATO PLATFORM</t>
  </si>
  <si>
    <t>Il piano di investimento prevede una iniziale attività di consulenza volta ad effettuare:
- una verifica preliminare delle azioni di sostegno al business
- un`analisi funzionale di definizione del progetto ecommerce
- una valutazione degli asset interni già presenti (piattaforma, CRM, ecc...)
- un`analisi macro clienti
- una verifica operativa/organizzazione
- cronologia di implementazione per inserimento nuovi prodotti e referenze e l`identificazione delle possibili aree di miglioramento.
A seguito di questo assessment iniziale di circa 2 settimane, verrà effettuata l`implementazione dei piani strategici e di investimento derivati dalla Fase 1 in un arco temporale stimato di 3 mesi.
L`obiettivo è quello di posizionare l`azienda sui mercati internazionali così da aumentarne il giro d`affari da un lato e promuovere contestualmente il gelato Mashcream nel mondo.</t>
  </si>
  <si>
    <t>DOUCAL’S 2022- NUOVA IMMAGINE DIGITALE PER L’EXPORT</t>
  </si>
  <si>
    <t>Il piano degli investimenti sarà così suddiviso:
1.	Spese di consulenza connesse al supporto dell’internazionalizzazione sui mercati obiettivo:
-	Collaborazione con il TEMPORARY EXPORT MANAGER per le attività di supporto sui nuovi mercati: attività volte allo sviluppo delle competenze interne attraverso l’utilizzo di Temporary Export Manager (TEM) che supporterà le fasi di internazionalizzazione e il raggiungimento di nuovi accordi commerciali nei paesi target, per un costo di € 15.000,00.
-	Analisi di mercato, spese per l’analisi dei mercati target, trend del commercio online e delle strategie di vendita e marketing, identificazione e selezione di partners commerciali e clienti finali, identificazione marketplace, consulenza strategica e commerciale e per il marketing internazionale, per un costo di € 15.000,00.
2.	Spese per il marketing digitale: 
-	verranno sostenute spese per lo sviluppo di una strategia di digital marketing orientata allo sviluppo e al potenziamento del canale digitale e alla riconoscibilità del brand. Questa attività prevede lo sviluppo, tramite affidamento a consulenti esperti, e la realizzazione di una strategia di comunicazione integrata, basata sui paradigmi del Digital e Web Marketing, che unisca le attività dei siti, dei social network e del nuovo portale e-commerce B2C al fine di ottimizzare la comunicazione e aumentare la conversione degli utenti in clienti (€ 10.000,00). 
Le attività principali riguarderanno:
o	Ideazione e sviluppo di una strategia digitale per rafforzare la brand identity da sviluppare sui mercati internazionali di riferimento attraverso attività di rebranding e repositioning;
o	Realizzazione di nuovi contenuti digitali da utilizzare nelle diverse iniziative di marketing digitale.
3.	Spese per lo sviluppo del business on line:
-	Creazione e sviluppo di una piattaforma e-commerce B2C proprietaria (creazione, acquisizione e configurazione della piattaforma, componenti hardware e software per la gestione degli ordini, circuiti di pagamento), per un costo di € 15,000,00.
4.	Spese per il social media marketing: 
-	Spese per lo sviluppo di attività di social media marketing, incluse attività di digital advertising per campagne di sponsorizzazione nei mercati individuati nel progetto, sponsorizzazioni Facebook, Instagram Ads e Google Ads, per aumentare il traffico verso il sito e fan base, e quindi per aumentare la notorietà del brand a livello internazionale, costo stimato € 5.000,00.
L’investimento complessivo per la realizzazione del progetto è di € 60.000,00, assolutamente in linea con gli standard di mercato e con gli obiettivi che si intendono perseguire. A livello di tempistiche si stima di avviare e concludere il piano di investimenti nei sei mesi progettuali. Tutte le spese sopra elencate concorrono in maniera integrata al raggiungimento degli obiettivi del progetto e avranno un impatto a lungo termine, oltre la durata del progetto.</t>
  </si>
  <si>
    <t>Confezioni Alimentari Qer</t>
  </si>
  <si>
    <t>nello specifico le azioni progettuali saranno le seguenti:
•	L`attività si svilupperà innanzitutto attraverso un`analisi preliminare dei nuovi mercati esteri di riferimento: uno studio delle caratteristiche della domanda all`estero: gusti, preferenze alimentari, ecc..., l`adattamento del prodotto, anche in termini di packaging, ai diversi mercati;
•	Creazione e realizzazione della company profile digitale; creazione cataloghi e schede tecniche dei prodotti; elaborazione e creazione dei testi e traduzione in lingua inglese; realizzazione shooting fotografici ah hoc per la presentazione dei prodotti e; ideazione e creazione di video di making dei prodotti per raccontare il territorio, le tradizioni culinarie e suggerire ricette;
•	In generale tutti i nuovi contenuti digitali (sia testuali sia immagini e video) saranno utilizzati per rinnovare e implementare il nuovo sito web aziendale e all’interno dei vari canali digitali che l’azienda attiverà.
•	Consulenza/Affiancamento di una figura professionale “a tempo” che possa trasmettere le proprie competenze in ambito export e supportare i due soci nella delicata fase di start-up, resa ancora più difficile dalle attuali condizioni economiche di mercato. Questo da un lato ridurrà drasticamente i tempi di realizzazione della strategia, e dall’altra farà evitare all’azienda tutta una serie di errori che spesso sono fatali e fanno naufragare i progetti di internazionalizzazione;
•	sviluppo/potenziamento portale web anche in lingua inglese con assistenza clienti in live chat e instant messenger in inglese, all’interno del quale saranno inseriti tutti i contenuti in linea con gli obiettivi aziendali, in grado di valorizzare sia le caratteristiche e le proprietà dei prodotti alimentari, sia la provenienza e la genuinità delle materie prime e degli ingredienti, le proprietà nutrizionali e i possibili utilizzi;
•	creazione di una piattaforma ecommerce integrata col nuovo portale aziendale al fine di creare un canale di vendita B2C ed un canale di vendita B2B;
•	pianificazione di una strategia di digital marketing vera e propria, volta al miglioramento del posizionamento online dell’azienda, al potenziamento della brand identity&amp;reputation, della lead generation, al fine di aumentare la fan base di soggetti potenzialmente interessati all’azienda e disposti a lasciare i propri contatti attraverso iniziative come l’iscrizione alla newsletter, la richiesta di informazioni sui prodotti, questo attraverso azioni di ottimizzazione SEO, advertising, ecc.;
•	pianificazione azioni di Social Media Marketing attraverso una gestione strategica e pianificata dei contenuti dei canali social dell`azienda, partendo da un controllo e una revisione delle informazioni testuali multilingua e delle immagini, creazione di un piano editoriale digitale, campagne di digital advertising Google Ads e social media.</t>
  </si>
  <si>
    <t>Flex House: nuovi sistemi abitativi intelligenti e sostenibili per nuovi mercati emergenti</t>
  </si>
  <si>
    <t>Per poter realizzare tale ambizioso obiettivo l’azienda ha bisogno di acquisire servizi necessari a ridisegnare la propria strategia promozionale e di comunicazione focalizzata sui principi di sostenibilità e tutela ambientale indirizzata al mercato africano del Ghana e della Nigeria. Nello specifico sarà necessario:
•	innovare la comunicazione di tipo tradizionale (cataloghi e brochure) in lingua ed incentrarla nel veicolare visione e mission aziendale,
•	avere supporto da parte di figure commerciali e di marketing, nonché professionisti economici-giuridici con il preciso scopo di avere una profonda conoscenza dei mercati di riferimento in termini di affidabilità e solidità economica-finanziaria dei partner identificati,
•	Implementare il proprio sito web aziendale con sezioni dedicate ai nuovi progetti e partnership create in cui evidenziare il carattere sostenibile dei progetti in corso,
•	Realizzare una strategia di comunicazione attraverso i principali canali social e network internazionali grazie all’utilizzo di figure di rilievo quali blogger di riferimento in tali paesi.</t>
  </si>
  <si>
    <t xml:space="preserve">3.7% </t>
  </si>
  <si>
    <t>DSAN NON PRESENTATA</t>
  </si>
  <si>
    <t>E-COMMERCE PER LEMARGO</t>
  </si>
  <si>
    <t>Realizzare un sito e-commerce B2C con le seguenti funzionalità:
1. Catalogo prodotti basato su 20 modelli sviluppati su 12 varianti colore (c.a. 240 articoli);
2. Still Life shooting 20 articoli base (4 viste per articolo), rendering 2D delle 12 varianti
colore;
3. Gestione varianti taglia (uomo, donna);
4. Layout grafico mobile first in linea con sito istituzionale;
5. Conformità GDPR per privacy e cookies;
6. Vendita online con listino unificato;
7. Implementazione sito in multilingua italiano e inglese;
8. Gestione pagamenti con carta credito;
9. Integrazione con ERP aziendale per la gestione dello stock;
10. Integrazione con ERP aziendale per la gestione degli ordini.
La soluzione proposta prevede:
A. Allestimento e messa in opera del sito e-commerce Lemargo su tecnologia Shopify, che
comprende nello specifico:
a. Supporto scelta del modello frontend in ottica ai requisiti “mobile first” e “SEO
friendly”;
b. Realizzazione mock-up grafico frontend Lemargo Store;
c. Attivazione istanza Shopify staging (istanza di test da utilizzare per l’allestimento del
sito):
d. Installazione e personalizzazione template in linea con mock-up approvato.
e. Installazione e configurazione piattaforma Shopify.
f. Configurazione circuito pagamento Shopify Payments.
g. Installazione e configurazione app di terze parti finalizzate alla gestione multilingua.
h. Caricamento e impaginazione contenuti (homepage, catalogo, termini e condizioni,
resi, privacy policy, cookies policy, tariffe spedizione);
i. Installazione Google Analytics e Google Search Console;
j. Verifica e collaudo delle funzionalità sopra riportate;
k. Attivazione istanza di produzione Shopify Standard (https://it.shopify.com/prezzi)
l. Messa on line del sistema attraverso pubblicazione su dominio di terzo livello
dedicato (es: shop.lemargo.it)
m. Formazione di base a vostro personale incaricato (4 sessioni telematiche 4 ore).
B. Realizzazione e messa in opera di un applicazione middleware finalizzata all’integrazione
tra Shopify e l’ERP Olisoft secondo protocolli standard indicati dalla Olisoft, che
comprende:
a. La sincronizzazione dello stock ;
b. La sincronizzazione degli ordini.</t>
  </si>
  <si>
    <t xml:space="preserve">81,21% OK COERENTE </t>
  </si>
  <si>
    <t>0% DSAN NON PRESEN TATA</t>
  </si>
  <si>
    <t>MED TRANS WORLD SRL</t>
  </si>
  <si>
    <t>VIA ANSALDO 1</t>
  </si>
  <si>
    <t>Spedizionieri e agenzie di operazioni doganali</t>
  </si>
  <si>
    <t>Nuovi servizi logistici a valore aggiunto per lo sviluppo dei mercati target</t>
  </si>
  <si>
    <t>Il progetto prevede cinque principali categorie di spese: Innovazione della Strategia Promozionale, Analisi e Ricerche di Mercato, Temporary Export Manager, Business Online, Social Media Marketing.
1)	INNOVAZIONE DELLA STRATEGIA PROMOZIONALE
In tale categoria andremo a considerare tutte le spese di consulenza rivolte alla progettazione, predisposizione e realizzazione del materiale promozionale. Il nuovo posizionamento strategico dovrà infatti essere comunicato in maniera programmata affinché i clienti colgano a pieno le potenzialità della nuova offerta. Verranno quindi rivisitate e tradotte tutte le brochure e le presentazioni aziendali.
2)	ANALISI E RICERCHE DI MERCATO
In tale categoria verranno inserite le spese di consulenza relative allo studio dei competitors, alla selezione dei mercati potenzialmente attrattivi, alla ricerca di clienti target e alla mappatura dei fornitori e partner strategici. Le ricerche verranno integrate dall’acquisto di banche dati per una profilazione dettagliata dei clienti. Le attività di analisi e ricerca saranno fondamentali per una buona riuscita del progetto. La volontà dell’azienda è quella di focalizzarsi su mercati ad alta marginalità proponendo servizi innovativi e digitali in ambito logistico. 
3)	TEMPORARY EXPORT MANAGER
In questa categoria verranno inserite le spese di consulenza volte allo sviluppo delle competenze interne attraverso l’utilizzo di Temporary Export Manager (TEM). Tale figura avrà la responsabilità di coordinare le fasi realizzative del progetto. Grazie all’esperienza manageriale del settore il TEM sarà portatore di conoscenze, metodi, tecniche innovative. Potrò quindi svolgere la funzione di coach e di mentore nei processi di riposizionamento strategico ed organizzativo, semplificando e agevolando le attività̀ di cambiamento, di allineamento e di crescita. L’esperienza maturata in settori specifici da parte del TEM permetterà di ottenere la realizzazione del processo di riallineamento in maniera estremamente veloce ed efficace.
4)	BUSINESS ONLINE
In tale categoria verranno inserite le spese per la digitalizzazione del processo di acquisizione degli ordini e la creazione di una piattaforma online per l’inserimento e la consultazione dello status delle spedizioni. La volontà dell’azienda è digitalizzare la fase operativa del processo di gestione dell’ordine. Tale obiettivo si sposa perfettamente con la proposta di valore innovativa che l’azienda intende realizzare. Vengono anche considerate le spese per l’integrazione del CRM con l’ERP aziendale. Tale investimento permetterà di migliorare la gestione della relazione con clienti ed il coordinamento dei progetti logistici insieme ai fornitori e partner esteri.
5)	SOCIAL MEDIA MARKETING
In tale categoria verranno inserite le spese per azioni di social media quali: promozione su LinkedIn, Facebook, Google. Verranno inviate periodiche newsletter di comunicazione. I risultati delle campagne saranno integrati nel CRM aziendale. Tale investimento permetterà di aumentare la visibilità dei nuovi servizi offerti e raggiungere i clienti target.</t>
  </si>
  <si>
    <t>AMMESSO MA NON FINANZIABILE</t>
  </si>
  <si>
    <t>CONTRIBUTO
AI SENSI DELLA SEZIONE 2.1 TEMPORARY FRAMEWORK</t>
  </si>
  <si>
    <t>AMMESSO E FINANZIABILE</t>
  </si>
  <si>
    <t>P.IVA/C.F.</t>
  </si>
  <si>
    <t xml:space="preserve">* impresa non soggetta all’iscrizione alle gestioni previdenziali Inps e Inail in quanto ha dichiarato di non aver dipendenti </t>
  </si>
  <si>
    <t>AMMESSO MA  FINANZIABILE PARZIALMENTE</t>
  </si>
  <si>
    <t>* NON SOGGETTO A DURC</t>
  </si>
  <si>
    <t>** IN VERIFICA</t>
  </si>
  <si>
    <t>B77H22004330007</t>
  </si>
  <si>
    <t>B17H22003700007</t>
  </si>
  <si>
    <t>B78I22005530007</t>
  </si>
  <si>
    <t>B77H22004310007</t>
  </si>
  <si>
    <t>B68I22004950007</t>
  </si>
  <si>
    <t>B68I22004930007</t>
  </si>
  <si>
    <t>B77H22004370007</t>
  </si>
  <si>
    <t>B97H22004280007</t>
  </si>
  <si>
    <t>B97H22004320007</t>
  </si>
  <si>
    <t>B48I22005190007</t>
  </si>
  <si>
    <t>B67H22005280007</t>
  </si>
  <si>
    <t>B18C22002450007</t>
  </si>
  <si>
    <t>B78C22002900007</t>
  </si>
  <si>
    <t>B98I22007200007</t>
  </si>
  <si>
    <t>B87H22005420007</t>
  </si>
  <si>
    <t>B97H22004290007</t>
  </si>
  <si>
    <t>B78C22002860007</t>
  </si>
  <si>
    <t>B18C22002440007</t>
  </si>
  <si>
    <t>B48I22005180007</t>
  </si>
  <si>
    <t>B77H22004300007</t>
  </si>
  <si>
    <t>B68I22004920007</t>
  </si>
  <si>
    <t>B67H22005270007</t>
  </si>
  <si>
    <t>B77H22004380007</t>
  </si>
  <si>
    <t>B39J22004360007</t>
  </si>
  <si>
    <t>B75H22002170007</t>
  </si>
  <si>
    <t>B75H22002230007</t>
  </si>
  <si>
    <t>B38I22004780007</t>
  </si>
  <si>
    <t>**IN VERIFICA</t>
  </si>
  <si>
    <t>CONTRIBUTO
 AI SENSI DEL REGOLAMENTO 1407/2013 "DE MINIMIS"</t>
  </si>
  <si>
    <t>CONTRIBUTO 
CONCESSO CON IL PRESENTE ATTO SU RISORSE DEL PR FESR MARCHE 2021-2027</t>
  </si>
  <si>
    <t>CONTRIBUTO 
CONCESSO CON DD 455/ICIN del 21/12/2022</t>
  </si>
  <si>
    <t>** IN VERIFICA INPS_34910753</t>
  </si>
  <si>
    <t xml:space="preserve"> ** IN VERIFICA INPS_34910764</t>
  </si>
  <si>
    <t>** IN VERIFICA INPS_34910982</t>
  </si>
  <si>
    <t>01279150435</t>
  </si>
  <si>
    <t>** IN VERIFICA INPS_34912018</t>
  </si>
  <si>
    <t>04333170407</t>
  </si>
  <si>
    <t>** IN VERIFICA INPS_34922552</t>
  </si>
  <si>
    <t>01392840417</t>
  </si>
  <si>
    <t>GRANI DI PEPE (MARCHEAT) DI PETRUCCI LEONARDO &amp; C. S.A.S.</t>
  </si>
  <si>
    <t>00110810413</t>
  </si>
  <si>
    <t>ALLEGATO A: POR MARCHE FESR 2014-2020 - Asse 1 - Azione 1.3 "Promuovere i processi di innovazione aziendale e l'utilizzo di nuove tecnologie digitali" - Azioni per il riorientamento e la diversificazione dei mercati - Elenco imprese ammesse - SCORRIMENTO DELLA GRADUATORIA APPROVATA CON DECRETO N.455/ICIN DEL 21/12/2022 - PROGETTI AMMESSI A CONTRIBUTO IN BASE ALLE RISORSE RESESI DISPONIBILI</t>
  </si>
  <si>
    <t>de minimis non capiente</t>
  </si>
  <si>
    <t>0185410420</t>
  </si>
  <si>
    <t xml:space="preserve">12/07/2023
</t>
  </si>
  <si>
    <t>B37H22006400007</t>
  </si>
  <si>
    <t>B98I22007230007</t>
  </si>
  <si>
    <t>B78I22005560007</t>
  </si>
  <si>
    <t>B19J22002530007</t>
  </si>
  <si>
    <t>B18I22004520007</t>
  </si>
  <si>
    <t>B17H22003670007</t>
  </si>
  <si>
    <t>B78I22005480007</t>
  </si>
  <si>
    <t>B97H22004300007</t>
  </si>
  <si>
    <t>B97H22004310007</t>
  </si>
  <si>
    <t>B68I22004900007</t>
  </si>
  <si>
    <t>B97H22004270007</t>
  </si>
  <si>
    <t>B28I22005420007</t>
  </si>
  <si>
    <t>B77H22004410007</t>
  </si>
  <si>
    <t>B77H22004320007</t>
  </si>
  <si>
    <t>B68I22004970007</t>
  </si>
  <si>
    <t>B79J22003710007</t>
  </si>
  <si>
    <t>B77H22004290007</t>
  </si>
  <si>
    <t>B48C22001590007</t>
  </si>
  <si>
    <t>B77H22004360007</t>
  </si>
  <si>
    <t>B78C22002870007</t>
  </si>
  <si>
    <t>B78I22005510007</t>
  </si>
  <si>
    <t>B38I22004810007</t>
  </si>
  <si>
    <t>B98I22007240007</t>
  </si>
  <si>
    <t>B97H22004330007</t>
  </si>
  <si>
    <t>B65H22002010007</t>
  </si>
  <si>
    <t>B77H22004420007</t>
  </si>
  <si>
    <t>B78I22005460007</t>
  </si>
  <si>
    <t>B15H22001910007</t>
  </si>
  <si>
    <t>B18I22004540007</t>
  </si>
  <si>
    <t>B16I22000200007</t>
  </si>
  <si>
    <t>B16I22000210007</t>
  </si>
  <si>
    <t>B68I22004890007</t>
  </si>
  <si>
    <t>B18I22004550007</t>
  </si>
  <si>
    <t>B55H22002280007</t>
  </si>
  <si>
    <t>B31D22000790007</t>
  </si>
  <si>
    <t>B35B22002730007</t>
  </si>
  <si>
    <t>B15H22001930007</t>
  </si>
  <si>
    <t>B98C22001310007</t>
  </si>
  <si>
    <t>B17H22003690007</t>
  </si>
  <si>
    <t>B95H22001730007</t>
  </si>
  <si>
    <t>B94E22000860007</t>
  </si>
  <si>
    <t>B67H22005230007</t>
  </si>
  <si>
    <t>B47H22003870007</t>
  </si>
  <si>
    <t>B25H22002010007</t>
  </si>
  <si>
    <t>B28I22005400007</t>
  </si>
  <si>
    <t>B18C22002430007</t>
  </si>
  <si>
    <t>B88I22006390007</t>
  </si>
  <si>
    <t>B38I22004840007</t>
  </si>
  <si>
    <t>B27H22003960007</t>
  </si>
  <si>
    <t>B19H22000000007</t>
  </si>
  <si>
    <t>B48I22005240007</t>
  </si>
  <si>
    <t>B47H22003850007</t>
  </si>
  <si>
    <t>B18I22004530007</t>
  </si>
  <si>
    <t>B88I22006410007</t>
  </si>
  <si>
    <t>B67H22005310007</t>
  </si>
  <si>
    <t>B76G22016370007</t>
  </si>
  <si>
    <t>B35H22003890007</t>
  </si>
  <si>
    <t>B67H22005240007</t>
  </si>
  <si>
    <t>B95H22001720007</t>
  </si>
  <si>
    <t>B38I22004790007</t>
  </si>
  <si>
    <t>B75H22002210007</t>
  </si>
  <si>
    <t>B38I22004830007</t>
  </si>
  <si>
    <t>B98I22007210007</t>
  </si>
  <si>
    <t>B77H22004340007</t>
  </si>
  <si>
    <t>B78C22002880007</t>
  </si>
  <si>
    <t>B17H22003710007</t>
  </si>
  <si>
    <t>B58H22019270007</t>
  </si>
  <si>
    <t>B78I22005490007</t>
  </si>
  <si>
    <t>B48I22005210007</t>
  </si>
  <si>
    <t>B58J22002990007</t>
  </si>
  <si>
    <t>B98I22007220007</t>
  </si>
  <si>
    <t>B35H22003910007</t>
  </si>
  <si>
    <t>B34E22001800007</t>
  </si>
  <si>
    <t>B17H22003730007</t>
  </si>
  <si>
    <t>B94E22000850007</t>
  </si>
  <si>
    <t>B78I22005500007</t>
  </si>
  <si>
    <t>B71I22000420007</t>
  </si>
  <si>
    <t>B38I22004820007</t>
  </si>
  <si>
    <t>B75H22002220007</t>
  </si>
  <si>
    <t>B68I22004940007</t>
  </si>
  <si>
    <t>B37H22006420007</t>
  </si>
  <si>
    <t>B18I22004560007</t>
  </si>
  <si>
    <t>B17H22003720007</t>
  </si>
  <si>
    <t>B29C22000130007</t>
  </si>
  <si>
    <t>B45H22001940007</t>
  </si>
  <si>
    <t>B37H22006410007</t>
  </si>
  <si>
    <t>B47H22003860007</t>
  </si>
  <si>
    <t>B27H22003990007</t>
  </si>
  <si>
    <t>B15H22001920007</t>
  </si>
  <si>
    <t>B18C22002410007</t>
  </si>
  <si>
    <t>B68H22027320007</t>
  </si>
  <si>
    <t>B78I22005550007</t>
  </si>
  <si>
    <t>B18C22002420007</t>
  </si>
  <si>
    <t>B77H22004350007</t>
  </si>
  <si>
    <t>B65C22026050007</t>
  </si>
  <si>
    <t>B68C22000790007</t>
  </si>
  <si>
    <t>B67H22005250007</t>
  </si>
  <si>
    <t>B85H22001760007</t>
  </si>
  <si>
    <t>B27H22003980007</t>
  </si>
  <si>
    <t>B36I22000220007</t>
  </si>
  <si>
    <t>B67H22005330007</t>
  </si>
  <si>
    <t>B38C22002440007</t>
  </si>
  <si>
    <t>B75H22002180007</t>
  </si>
  <si>
    <t>B28I22005440007</t>
  </si>
  <si>
    <t>B78J22002730007</t>
  </si>
  <si>
    <t>B38C22002450007</t>
  </si>
  <si>
    <t>B78J22002720007</t>
  </si>
  <si>
    <t>B48I22005230007</t>
  </si>
  <si>
    <t>B86D22000220007</t>
  </si>
  <si>
    <t>B78C22002890007</t>
  </si>
  <si>
    <t>B28D22000330007</t>
  </si>
  <si>
    <t>B65H22002000007</t>
  </si>
  <si>
    <t>B87H22005400007</t>
  </si>
  <si>
    <t>B98I22007250007</t>
  </si>
  <si>
    <t>B47H22003840007</t>
  </si>
  <si>
    <t>B68I22004910007</t>
  </si>
  <si>
    <t>B15H22001940007</t>
  </si>
  <si>
    <t>B67H22005290007</t>
  </si>
  <si>
    <t>B61I22000640007</t>
  </si>
  <si>
    <t>B28I22005410007</t>
  </si>
  <si>
    <t>B78I22005520007</t>
  </si>
  <si>
    <t>B38I22004800007</t>
  </si>
  <si>
    <t>B78I22005540007</t>
  </si>
  <si>
    <t>B88I22006400007</t>
  </si>
  <si>
    <t>B48I22005220007</t>
  </si>
  <si>
    <t>B77H22004400007</t>
  </si>
  <si>
    <t>B28I22005460007</t>
  </si>
  <si>
    <t>B38C22002430007</t>
  </si>
  <si>
    <t>B67H22005260007</t>
  </si>
  <si>
    <t>B58I22006250007</t>
  </si>
  <si>
    <t>B28C22001230007</t>
  </si>
  <si>
    <t>B58I22006240007</t>
  </si>
  <si>
    <t>B18I22004570007</t>
  </si>
  <si>
    <t>B38C22002480007</t>
  </si>
  <si>
    <t>B37H22006390007</t>
  </si>
  <si>
    <t>B76G22016380007</t>
  </si>
  <si>
    <t>B48I22005200007</t>
  </si>
  <si>
    <t>B67H22005320007</t>
  </si>
  <si>
    <t>B38C22002460007</t>
  </si>
  <si>
    <t>B28I22005430007</t>
  </si>
  <si>
    <t>B98C22001320007</t>
  </si>
  <si>
    <t>B75H22002240007</t>
  </si>
  <si>
    <t>B69J22003370007</t>
  </si>
  <si>
    <t>B37G22000860007</t>
  </si>
  <si>
    <t>B88C22003050007</t>
  </si>
  <si>
    <t>B35H22003920007</t>
  </si>
  <si>
    <t>B36G22020000007</t>
  </si>
  <si>
    <t>B88I22006420007</t>
  </si>
  <si>
    <t>B16I22000220007</t>
  </si>
  <si>
    <t>B28C22001210007</t>
  </si>
  <si>
    <t>B21D22000770007</t>
  </si>
  <si>
    <t>B28I22005450007</t>
  </si>
  <si>
    <t>B27H22003970007</t>
  </si>
  <si>
    <t>B75H22002190007</t>
  </si>
  <si>
    <t>B87H22005410007</t>
  </si>
  <si>
    <t>B38C22002470007</t>
  </si>
  <si>
    <t>B45H22001950007</t>
  </si>
  <si>
    <t>B68I22004960007</t>
  </si>
  <si>
    <t>B86I22000170007</t>
  </si>
  <si>
    <t>B47H22004220007</t>
  </si>
  <si>
    <t>B87H22006130007</t>
  </si>
  <si>
    <t>B77H22004820007</t>
  </si>
  <si>
    <t>B67H22005690007</t>
  </si>
  <si>
    <t>B77H22004830007</t>
  </si>
  <si>
    <t>B27H22004370007</t>
  </si>
  <si>
    <t>B27H22004380007</t>
  </si>
  <si>
    <t>B77H22004840007</t>
  </si>
  <si>
    <t xml:space="preserve"> ** IN VERIFICA  INPS_34827061</t>
  </si>
  <si>
    <t xml:space="preserve"> ** IN VERIFICA  INPS_35109705</t>
  </si>
  <si>
    <t xml:space="preserve"> ** IN VERIFICA  INPS_35109748</t>
  </si>
  <si>
    <t xml:space="preserve"> ** IN VERIFICA  INPS_34910674</t>
  </si>
  <si>
    <t>B58I23001440007</t>
  </si>
  <si>
    <t xml:space="preserve">	10612286</t>
  </si>
  <si>
    <r>
      <rPr>
        <b/>
        <sz val="10"/>
        <rFont val="Calibri"/>
        <family val="2"/>
        <scheme val="minor"/>
      </rPr>
      <t>93,01 %</t>
    </r>
    <r>
      <rPr>
        <sz val="10"/>
        <rFont val="Calibri"/>
        <family val="2"/>
        <scheme val="minor"/>
      </rPr>
      <t xml:space="preserve"> (COERENTE PROGETTO DSAN)</t>
    </r>
  </si>
  <si>
    <t xml:space="preserve"> 10617097	</t>
  </si>
  <si>
    <t xml:space="preserve">PICCOLA </t>
  </si>
  <si>
    <t>PICCOLA 1171332|21/09/2022|R_MARCHE|GRM|ICIN|A|330.30/2022/ICIN/89</t>
  </si>
  <si>
    <t xml:space="preserve">10681015	</t>
  </si>
  <si>
    <r>
      <rPr>
        <sz val="10"/>
        <rFont val="Calibri"/>
        <family val="2"/>
        <scheme val="minor"/>
      </rPr>
      <t>** IN VERIFICA</t>
    </r>
    <r>
      <rPr>
        <b/>
        <sz val="10"/>
        <rFont val="Calibri"/>
        <family val="2"/>
        <scheme val="minor"/>
      </rPr>
      <t xml:space="preserve"> </t>
    </r>
  </si>
  <si>
    <t>** Impresa ammessa e/o finanziata sotto condizione risolutiva subordinatamente all'esito delle verifiche, il cui esito sarà richiamato nel successivo atto di liquidazione</t>
  </si>
  <si>
    <t>** IN VERIFICA INPS_35354476</t>
  </si>
  <si>
    <t>** IN VERIFICA INPS_35354889</t>
  </si>
  <si>
    <t>**IN VERIFICA INPS_35355001</t>
  </si>
  <si>
    <t>**IN VERIFICA INPS_35355010</t>
  </si>
  <si>
    <t>** IN VERIFICA INPS_35355022</t>
  </si>
  <si>
    <t>** IN VERIFICA INPS_35356306</t>
  </si>
  <si>
    <t xml:space="preserve"> ** IN VERIFICA  INPS_35356368</t>
  </si>
  <si>
    <t xml:space="preserve">** IN VERIFICA INPS_35356397 </t>
  </si>
  <si>
    <t>** IN VERIFICA INPS_35356430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</si>
</sst>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3" formatCode="_-* #,##0.00\ _€_-;\-* #,##0.00\ _€_-;_-* &quot;-&quot;??\ _€_-;_-@_-"/>
    <numFmt numFmtId="164" formatCode="&quot;€&quot;\ #,##0.00;&quot;€&quot;\ \-#,##0.00"/>
    <numFmt numFmtId="165" formatCode="_ &quot;€&quot;\ * #,##0.00_ ;_ &quot;€&quot;\ * \-#,##0.00_ ;_ &quot;€&quot;\ * &quot;-&quot;??_ ;_ @_ "/>
    <numFmt numFmtId="166" formatCode="[$-10410]&quot;€&quot;\ #,##0.00;\-&quot;€&quot;\ #,##0.00"/>
  </numFmts>
  <fonts count="9" x14ac:knownFonts="1">
    <font>
      <sz val="10"/>
      <name val="Arial"/>
    </font>
    <font>
      <b/>
      <sz val="10"/>
      <name val="Calibri"/>
      <family val="2"/>
      <scheme val="minor"/>
    </font>
    <font>
      <sz val="10"/>
      <name val="Calibri"/>
      <family val="2"/>
      <scheme val="minor"/>
    </font>
    <font>
      <sz val="10"/>
      <color indexed="8"/>
      <name val="Calibri"/>
      <family val="2"/>
      <scheme val="minor"/>
    </font>
    <font>
      <sz val="10"/>
      <name val="Arial"/>
      <family val="2"/>
    </font>
    <font>
      <b/>
      <i/>
      <sz val="10"/>
      <name val="Calibri"/>
      <family val="2"/>
      <scheme val="minor"/>
    </font>
    <font>
      <b/>
      <sz val="12"/>
      <name val="Calibri"/>
      <family val="2"/>
      <scheme val="minor"/>
    </font>
    <font>
      <sz val="9"/>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style="medium">
        <color rgb="FF89BBDB"/>
      </right>
      <top style="thin">
        <color indexed="64"/>
      </top>
      <bottom style="medium">
        <color rgb="FF89BBDB"/>
      </bottom>
      <diagonal/>
    </border>
    <border>
      <left style="thin">
        <color indexed="8"/>
      </left>
      <right style="thin">
        <color indexed="8"/>
      </right>
      <top/>
      <bottom style="thin">
        <color indexed="8"/>
      </bottom>
      <diagonal/>
    </border>
  </borders>
  <cellStyleXfs count="2">
    <xf numFmtId="0" fontId="0" fillId="0" borderId="0"/>
    <xf numFmtId="43" fontId="4" fillId="0" borderId="0" applyFont="0" applyFill="0" applyBorder="0" applyAlignment="0" applyProtection="0"/>
  </cellStyleXfs>
  <cellXfs count="78">
    <xf numFmtId="0" fontId="0" fillId="0" borderId="0" xfId="0"/>
    <xf numFmtId="165" fontId="1" fillId="2" borderId="6" xfId="0" applyNumberFormat="1"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xf numFmtId="10" fontId="2" fillId="0" borderId="0" xfId="1" applyNumberFormat="1" applyFont="1"/>
    <xf numFmtId="0" fontId="2" fillId="2" borderId="6" xfId="0" applyFont="1" applyFill="1" applyBorder="1" applyAlignment="1">
      <alignment horizontal="center" vertical="center" wrapText="1"/>
    </xf>
    <xf numFmtId="0" fontId="3" fillId="2" borderId="0" xfId="0" applyFont="1" applyFill="1" applyAlignment="1" applyProtection="1">
      <alignment horizontal="center" vertical="center" wrapText="1" readingOrder="1"/>
      <protection locked="0"/>
    </xf>
    <xf numFmtId="166" fontId="2" fillId="2" borderId="0" xfId="0" applyNumberFormat="1" applyFont="1" applyFill="1"/>
    <xf numFmtId="0" fontId="2" fillId="2" borderId="6" xfId="0" applyFont="1" applyFill="1" applyBorder="1" applyAlignment="1">
      <alignment vertical="center"/>
    </xf>
    <xf numFmtId="0" fontId="1" fillId="2" borderId="13" xfId="0" applyFont="1" applyFill="1" applyBorder="1" applyAlignment="1">
      <alignment horizontal="center" vertical="center" wrapText="1"/>
    </xf>
    <xf numFmtId="10" fontId="1" fillId="2" borderId="13" xfId="1" applyNumberFormat="1" applyFont="1" applyFill="1" applyBorder="1" applyAlignment="1">
      <alignment horizontal="center" vertical="center" wrapText="1"/>
    </xf>
    <xf numFmtId="165" fontId="1" fillId="2" borderId="13" xfId="0" applyNumberFormat="1" applyFont="1" applyFill="1" applyBorder="1" applyAlignment="1">
      <alignment horizontal="center" vertical="center" wrapText="1"/>
    </xf>
    <xf numFmtId="10" fontId="2" fillId="2" borderId="6" xfId="1" applyNumberFormat="1" applyFont="1" applyFill="1" applyBorder="1" applyAlignment="1" applyProtection="1">
      <alignment horizontal="center" vertical="center" wrapText="1" readingOrder="1"/>
      <protection locked="0"/>
    </xf>
    <xf numFmtId="166" fontId="2" fillId="2" borderId="6" xfId="0" applyNumberFormat="1" applyFont="1" applyFill="1" applyBorder="1" applyAlignment="1" applyProtection="1">
      <alignment horizontal="right" vertical="center" wrapText="1" readingOrder="1"/>
      <protection locked="0"/>
    </xf>
    <xf numFmtId="0" fontId="2" fillId="2" borderId="6" xfId="0" applyFont="1" applyFill="1" applyBorder="1" applyAlignment="1" applyProtection="1">
      <alignment horizontal="center" vertical="center" wrapText="1" readingOrder="1"/>
      <protection locked="0"/>
    </xf>
    <xf numFmtId="14" fontId="2" fillId="2" borderId="6" xfId="0" applyNumberFormat="1" applyFont="1" applyFill="1" applyBorder="1" applyAlignment="1" applyProtection="1">
      <alignment horizontal="center" vertical="center" wrapText="1" readingOrder="1"/>
      <protection locked="0"/>
    </xf>
    <xf numFmtId="0" fontId="2" fillId="2" borderId="6" xfId="0" applyFont="1" applyFill="1" applyBorder="1"/>
    <xf numFmtId="0" fontId="2" fillId="2" borderId="6" xfId="0" applyFont="1" applyFill="1" applyBorder="1" applyAlignment="1" applyProtection="1">
      <alignment vertical="center" wrapText="1" readingOrder="1"/>
      <protection locked="0"/>
    </xf>
    <xf numFmtId="2" fontId="2" fillId="2" borderId="6" xfId="0" applyNumberFormat="1" applyFont="1" applyFill="1" applyBorder="1" applyAlignment="1" applyProtection="1">
      <alignment horizontal="center" vertical="center" wrapText="1" readingOrder="1"/>
      <protection locked="0"/>
    </xf>
    <xf numFmtId="0" fontId="2" fillId="2" borderId="6" xfId="0" applyFont="1" applyFill="1" applyBorder="1" applyAlignment="1">
      <alignment wrapText="1"/>
    </xf>
    <xf numFmtId="0" fontId="1" fillId="2" borderId="6" xfId="0" applyFont="1" applyFill="1" applyBorder="1" applyAlignment="1" applyProtection="1">
      <alignment horizontal="center" vertical="center" wrapText="1" readingOrder="1"/>
      <protection locked="0"/>
    </xf>
    <xf numFmtId="7" fontId="2" fillId="0" borderId="0" xfId="0" applyNumberFormat="1" applyFont="1"/>
    <xf numFmtId="0" fontId="6" fillId="0" borderId="0" xfId="0" applyFont="1" applyAlignment="1">
      <alignment vertical="center"/>
    </xf>
    <xf numFmtId="166" fontId="2" fillId="2" borderId="9" xfId="0" applyNumberFormat="1" applyFont="1" applyFill="1" applyBorder="1" applyAlignment="1">
      <alignment vertical="center"/>
    </xf>
    <xf numFmtId="0" fontId="2" fillId="2" borderId="0" xfId="0" applyFont="1" applyFill="1" applyAlignment="1">
      <alignment vertical="center"/>
    </xf>
    <xf numFmtId="0" fontId="2" fillId="0" borderId="6" xfId="0" applyFont="1" applyBorder="1" applyAlignment="1">
      <alignment wrapText="1"/>
    </xf>
    <xf numFmtId="0" fontId="2" fillId="2" borderId="4" xfId="0" applyFont="1" applyFill="1" applyBorder="1" applyAlignment="1" applyProtection="1">
      <alignment vertical="top" wrapText="1"/>
      <protection locked="0"/>
    </xf>
    <xf numFmtId="0" fontId="2" fillId="2" borderId="4" xfId="0" applyFont="1" applyFill="1" applyBorder="1" applyAlignment="1" applyProtection="1">
      <alignment horizontal="center" vertical="center" wrapText="1"/>
      <protection locked="0"/>
    </xf>
    <xf numFmtId="10" fontId="2" fillId="2" borderId="4" xfId="1" applyNumberFormat="1"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1" fillId="2" borderId="6" xfId="0" applyFont="1" applyFill="1" applyBorder="1" applyAlignment="1">
      <alignment horizontal="center" vertical="center" wrapText="1"/>
    </xf>
    <xf numFmtId="166" fontId="2" fillId="2" borderId="10" xfId="0" applyNumberFormat="1" applyFont="1" applyFill="1" applyBorder="1" applyAlignment="1">
      <alignment vertical="center"/>
    </xf>
    <xf numFmtId="14" fontId="2" fillId="2" borderId="2" xfId="0" applyNumberFormat="1" applyFont="1" applyFill="1" applyBorder="1" applyAlignment="1" applyProtection="1">
      <alignment horizontal="center" vertical="center" wrapText="1" readingOrder="1"/>
      <protection locked="0"/>
    </xf>
    <xf numFmtId="164" fontId="1" fillId="2" borderId="6" xfId="0" applyNumberFormat="1" applyFont="1" applyFill="1" applyBorder="1" applyAlignment="1">
      <alignment vertical="center"/>
    </xf>
    <xf numFmtId="166" fontId="1" fillId="2" borderId="6" xfId="0" applyNumberFormat="1" applyFont="1" applyFill="1" applyBorder="1" applyAlignment="1">
      <alignment vertical="center"/>
    </xf>
    <xf numFmtId="0" fontId="2" fillId="2" borderId="0" xfId="0" applyFont="1" applyFill="1" applyAlignment="1">
      <alignment wrapText="1"/>
    </xf>
    <xf numFmtId="0" fontId="2" fillId="2" borderId="0" xfId="0" applyFont="1" applyFill="1" applyAlignment="1">
      <alignment horizontal="center" vertical="center"/>
    </xf>
    <xf numFmtId="10" fontId="2" fillId="2" borderId="0" xfId="1" applyNumberFormat="1" applyFont="1" applyFill="1"/>
    <xf numFmtId="166" fontId="5" fillId="2" borderId="0" xfId="0" applyNumberFormat="1" applyFont="1" applyFill="1"/>
    <xf numFmtId="166" fontId="5"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xf>
    <xf numFmtId="49" fontId="2" fillId="2" borderId="0" xfId="0" applyNumberFormat="1" applyFont="1" applyFill="1" applyAlignment="1">
      <alignment horizontal="center"/>
    </xf>
    <xf numFmtId="7" fontId="2" fillId="2" borderId="0" xfId="0" applyNumberFormat="1" applyFont="1" applyFill="1"/>
    <xf numFmtId="0" fontId="1" fillId="2" borderId="1" xfId="0" applyFont="1" applyFill="1" applyBorder="1" applyAlignment="1" applyProtection="1">
      <alignment horizontal="center" vertical="center" wrapText="1" readingOrder="1"/>
      <protection locked="0"/>
    </xf>
    <xf numFmtId="0" fontId="1" fillId="3" borderId="11" xfId="0" applyFont="1" applyFill="1" applyBorder="1" applyAlignment="1" applyProtection="1">
      <alignment horizontal="center" vertical="center" wrapText="1" readingOrder="1"/>
      <protection locked="0"/>
    </xf>
    <xf numFmtId="0" fontId="1" fillId="3" borderId="17" xfId="0" applyFont="1" applyFill="1" applyBorder="1" applyAlignment="1" applyProtection="1">
      <alignment horizontal="center" vertical="center" wrapText="1" readingOrder="1"/>
      <protection locked="0"/>
    </xf>
    <xf numFmtId="0" fontId="1" fillId="3" borderId="12" xfId="0" applyFont="1" applyFill="1" applyBorder="1" applyAlignment="1" applyProtection="1">
      <alignment vertical="center" wrapText="1" readingOrder="1"/>
      <protection locked="0"/>
    </xf>
    <xf numFmtId="0" fontId="1" fillId="3" borderId="5" xfId="0" applyFont="1" applyFill="1" applyBorder="1" applyAlignment="1" applyProtection="1">
      <alignment horizontal="center" vertical="center" wrapText="1" readingOrder="1"/>
      <protection locked="0"/>
    </xf>
    <xf numFmtId="0" fontId="1" fillId="3" borderId="14" xfId="0" applyFont="1" applyFill="1" applyBorder="1" applyAlignment="1" applyProtection="1">
      <alignment horizontal="center" vertical="center" wrapText="1" readingOrder="1"/>
      <protection locked="0"/>
    </xf>
    <xf numFmtId="0" fontId="1" fillId="3" borderId="15" xfId="0" applyFont="1" applyFill="1" applyBorder="1" applyAlignment="1" applyProtection="1">
      <alignment horizontal="center" vertical="center" wrapText="1" readingOrder="1"/>
      <protection locked="0"/>
    </xf>
    <xf numFmtId="0" fontId="1" fillId="3" borderId="13" xfId="0" applyFont="1" applyFill="1" applyBorder="1" applyAlignment="1" applyProtection="1">
      <alignment horizontal="center" vertical="center" wrapText="1" readingOrder="1"/>
      <protection locked="0"/>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6" xfId="0" applyFont="1" applyFill="1" applyBorder="1" applyAlignment="1">
      <alignment horizontal="center" vertical="center"/>
    </xf>
    <xf numFmtId="49" fontId="2" fillId="2" borderId="6" xfId="0" applyNumberFormat="1" applyFont="1" applyFill="1" applyBorder="1" applyAlignment="1" applyProtection="1">
      <alignment horizontal="left" vertical="center" wrapText="1" readingOrder="1"/>
      <protection locked="0"/>
    </xf>
    <xf numFmtId="0" fontId="8" fillId="2" borderId="6" xfId="0" applyFont="1" applyFill="1" applyBorder="1" applyAlignment="1" applyProtection="1">
      <alignment horizontal="center" vertical="center" wrapText="1" readingOrder="1"/>
      <protection locked="0"/>
    </xf>
    <xf numFmtId="0" fontId="2" fillId="2" borderId="6" xfId="0" applyFont="1" applyFill="1" applyBorder="1" applyAlignment="1" applyProtection="1">
      <alignment horizontal="center" wrapText="1" readingOrder="1"/>
      <protection locked="0"/>
    </xf>
    <xf numFmtId="49" fontId="2" fillId="2" borderId="6" xfId="0" applyNumberFormat="1" applyFont="1" applyFill="1" applyBorder="1" applyAlignment="1" applyProtection="1">
      <alignment vertical="center" wrapText="1" readingOrder="1"/>
      <protection locked="0"/>
    </xf>
    <xf numFmtId="0" fontId="2" fillId="2" borderId="6" xfId="0" applyFont="1" applyFill="1" applyBorder="1" applyAlignment="1" applyProtection="1">
      <alignment horizontal="left" wrapText="1" readingOrder="1"/>
      <protection locked="0"/>
    </xf>
    <xf numFmtId="0" fontId="2" fillId="2" borderId="6" xfId="0" applyFont="1" applyFill="1" applyBorder="1" applyAlignment="1" applyProtection="1">
      <alignment horizontal="center" vertical="top" wrapText="1" readingOrder="1"/>
      <protection locked="0"/>
    </xf>
    <xf numFmtId="0" fontId="2" fillId="2" borderId="6" xfId="0" applyFont="1" applyFill="1" applyBorder="1" applyAlignment="1" applyProtection="1">
      <alignment horizontal="left" vertical="center" wrapText="1" readingOrder="1"/>
      <protection locked="0"/>
    </xf>
    <xf numFmtId="0" fontId="8" fillId="2" borderId="6" xfId="0" applyFont="1" applyFill="1" applyBorder="1" applyAlignment="1">
      <alignment horizontal="center" vertical="center" wrapText="1"/>
    </xf>
    <xf numFmtId="0" fontId="2" fillId="2" borderId="0" xfId="0" applyFont="1" applyFill="1" applyAlignment="1" applyProtection="1">
      <alignment horizontal="center" vertical="center" wrapText="1" readingOrder="1"/>
      <protection locked="0"/>
    </xf>
    <xf numFmtId="0" fontId="2" fillId="2" borderId="7"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7" xfId="0" applyFont="1" applyFill="1" applyBorder="1" applyAlignment="1" applyProtection="1">
      <alignment horizontal="center" vertical="center" wrapText="1" readingOrder="1"/>
      <protection locked="0"/>
    </xf>
    <xf numFmtId="0" fontId="1" fillId="3" borderId="3" xfId="0" applyFont="1" applyFill="1" applyBorder="1" applyAlignment="1" applyProtection="1">
      <alignment horizontal="center" vertical="center" wrapText="1" readingOrder="1"/>
      <protection locked="0"/>
    </xf>
    <xf numFmtId="0" fontId="1" fillId="3" borderId="4" xfId="0" applyFont="1" applyFill="1" applyBorder="1" applyAlignment="1" applyProtection="1">
      <alignment horizontal="center" vertical="center" wrapText="1" readingOrder="1"/>
      <protection locked="0"/>
    </xf>
  </cellXfs>
  <cellStyles count="2">
    <cellStyle name="Migliaia" xfId="1" builtinId="3"/>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8"/>
  <sheetViews>
    <sheetView showGridLines="0" tabSelected="1" zoomScaleNormal="100" workbookViewId="0">
      <pane xSplit="3" ySplit="5" topLeftCell="W199" activePane="bottomRight" state="frozen"/>
      <selection pane="topRight" activeCell="E1" sqref="E1"/>
      <selection pane="bottomLeft" activeCell="A8" sqref="A8"/>
      <selection pane="bottomRight" activeCell="AD197" sqref="AD197"/>
    </sheetView>
  </sheetViews>
  <sheetFormatPr defaultColWidth="9.140625" defaultRowHeight="12.75" x14ac:dyDescent="0.2"/>
  <cols>
    <col min="1" max="1" width="5.140625" style="4" customWidth="1"/>
    <col min="2" max="2" width="6.7109375" style="2" customWidth="1"/>
    <col min="3" max="3" width="35.7109375" style="3" customWidth="1"/>
    <col min="4" max="4" width="19" style="2" bestFit="1" customWidth="1"/>
    <col min="5" max="5" width="38" style="2" customWidth="1"/>
    <col min="6" max="6" width="25.85546875" style="2" bestFit="1" customWidth="1"/>
    <col min="7" max="7" width="6.28515625" style="2" customWidth="1"/>
    <col min="8" max="8" width="8" style="2" customWidth="1"/>
    <col min="9" max="9" width="17.7109375" style="2" customWidth="1"/>
    <col min="10" max="10" width="15.28515625" style="5" customWidth="1"/>
    <col min="11" max="11" width="6.28515625" style="2" customWidth="1"/>
    <col min="12" max="12" width="9.42578125" style="2" customWidth="1"/>
    <col min="13" max="13" width="9.42578125" style="2" hidden="1" customWidth="1"/>
    <col min="14" max="14" width="16" style="2" hidden="1" customWidth="1"/>
    <col min="15" max="15" width="12.42578125" style="2" hidden="1" customWidth="1"/>
    <col min="16" max="16" width="25.5703125" style="2" customWidth="1"/>
    <col min="17" max="17" width="13" style="2" hidden="1" customWidth="1"/>
    <col min="18" max="18" width="17.140625" style="5" hidden="1" customWidth="1"/>
    <col min="19" max="19" width="14.5703125" style="2" hidden="1" customWidth="1"/>
    <col min="20" max="20" width="14.42578125" style="7" hidden="1" customWidth="1"/>
    <col min="21" max="21" width="9.42578125" style="2" hidden="1" customWidth="1"/>
    <col min="22" max="27" width="9.42578125" style="2" customWidth="1"/>
    <col min="28" max="28" width="12.5703125" style="2" customWidth="1"/>
    <col min="29" max="29" width="9.42578125" style="2" customWidth="1"/>
    <col min="30" max="30" width="14.85546875" style="2" customWidth="1"/>
    <col min="31" max="31" width="12.7109375" style="2" customWidth="1"/>
    <col min="32" max="32" width="19.85546875" style="2" bestFit="1" customWidth="1"/>
    <col min="33" max="33" width="13.140625" style="2" customWidth="1"/>
    <col min="34" max="34" width="14.7109375" style="2" customWidth="1"/>
    <col min="35" max="35" width="20.28515625" style="2" customWidth="1"/>
    <col min="36" max="36" width="22.85546875" style="2" customWidth="1"/>
    <col min="37" max="37" width="18.5703125" style="2" customWidth="1"/>
    <col min="38" max="38" width="16.5703125" style="2" customWidth="1"/>
    <col min="39" max="39" width="17.85546875" style="4" customWidth="1"/>
    <col min="40" max="16384" width="9.140625" style="2"/>
  </cols>
  <sheetData>
    <row r="1" spans="1:39" ht="15.75" x14ac:dyDescent="0.2">
      <c r="A1" s="25" t="s">
        <v>1578</v>
      </c>
    </row>
    <row r="3" spans="1:39" x14ac:dyDescent="0.2">
      <c r="AI3" s="28"/>
    </row>
    <row r="4" spans="1:39" ht="12.75" customHeight="1" x14ac:dyDescent="0.2">
      <c r="A4" s="27"/>
      <c r="B4" s="48"/>
      <c r="C4" s="48"/>
      <c r="D4" s="48"/>
      <c r="E4" s="75" t="s">
        <v>0</v>
      </c>
      <c r="F4" s="76"/>
      <c r="G4" s="76"/>
      <c r="H4" s="77"/>
      <c r="I4" s="69" t="s">
        <v>802</v>
      </c>
      <c r="J4" s="70"/>
      <c r="K4" s="70"/>
      <c r="L4" s="71"/>
      <c r="M4" s="29"/>
      <c r="N4" s="29"/>
      <c r="O4" s="29"/>
      <c r="P4" s="29"/>
      <c r="Q4" s="29"/>
      <c r="R4" s="30"/>
      <c r="S4" s="29"/>
      <c r="T4" s="31"/>
      <c r="U4" s="29"/>
      <c r="V4" s="72" t="s">
        <v>803</v>
      </c>
      <c r="W4" s="73"/>
      <c r="X4" s="73"/>
      <c r="Y4" s="73"/>
      <c r="Z4" s="73"/>
      <c r="AA4" s="74"/>
      <c r="AB4" s="29"/>
      <c r="AC4" s="29"/>
      <c r="AD4" s="29"/>
      <c r="AE4" s="29"/>
      <c r="AF4" s="29"/>
      <c r="AG4" s="32"/>
      <c r="AH4" s="49"/>
      <c r="AI4" s="50"/>
      <c r="AJ4" s="32"/>
      <c r="AK4" s="33"/>
      <c r="AL4" s="6"/>
      <c r="AM4" s="27"/>
    </row>
    <row r="5" spans="1:39" ht="96.6" customHeight="1" x14ac:dyDescent="0.2">
      <c r="A5" s="51" t="s">
        <v>1</v>
      </c>
      <c r="B5" s="52" t="s">
        <v>784</v>
      </c>
      <c r="C5" s="52" t="s">
        <v>2</v>
      </c>
      <c r="D5" s="52" t="s">
        <v>1532</v>
      </c>
      <c r="E5" s="52" t="s">
        <v>3</v>
      </c>
      <c r="F5" s="52" t="s">
        <v>4</v>
      </c>
      <c r="G5" s="52" t="s">
        <v>785</v>
      </c>
      <c r="H5" s="52" t="s">
        <v>5</v>
      </c>
      <c r="I5" s="53" t="s">
        <v>3</v>
      </c>
      <c r="J5" s="53" t="s">
        <v>4</v>
      </c>
      <c r="K5" s="53" t="s">
        <v>785</v>
      </c>
      <c r="L5" s="54" t="s">
        <v>5</v>
      </c>
      <c r="M5" s="55" t="s">
        <v>786</v>
      </c>
      <c r="N5" s="12" t="s">
        <v>787</v>
      </c>
      <c r="O5" s="12" t="s">
        <v>788</v>
      </c>
      <c r="P5" s="12" t="s">
        <v>789</v>
      </c>
      <c r="Q5" s="12" t="s">
        <v>790</v>
      </c>
      <c r="R5" s="12" t="s">
        <v>791</v>
      </c>
      <c r="S5" s="12" t="s">
        <v>792</v>
      </c>
      <c r="T5" s="13" t="s">
        <v>811</v>
      </c>
      <c r="U5" s="12" t="s">
        <v>793</v>
      </c>
      <c r="V5" s="12" t="s">
        <v>820</v>
      </c>
      <c r="W5" s="12" t="s">
        <v>821</v>
      </c>
      <c r="X5" s="12" t="s">
        <v>822</v>
      </c>
      <c r="Y5" s="12" t="s">
        <v>823</v>
      </c>
      <c r="Z5" s="12" t="s">
        <v>824</v>
      </c>
      <c r="AA5" s="12" t="s">
        <v>825</v>
      </c>
      <c r="AB5" s="12" t="s">
        <v>794</v>
      </c>
      <c r="AC5" s="12" t="s">
        <v>795</v>
      </c>
      <c r="AD5" s="12" t="s">
        <v>796</v>
      </c>
      <c r="AE5" s="12" t="s">
        <v>797</v>
      </c>
      <c r="AF5" s="12" t="s">
        <v>798</v>
      </c>
      <c r="AG5" s="12" t="s">
        <v>799</v>
      </c>
      <c r="AH5" s="14" t="s">
        <v>800</v>
      </c>
      <c r="AI5" s="14" t="s">
        <v>801</v>
      </c>
      <c r="AJ5" s="12" t="s">
        <v>1530</v>
      </c>
      <c r="AK5" s="12" t="s">
        <v>1565</v>
      </c>
      <c r="AL5" s="1" t="s">
        <v>1567</v>
      </c>
      <c r="AM5" s="34" t="s">
        <v>1566</v>
      </c>
    </row>
    <row r="6" spans="1:39" s="6" customFormat="1" ht="54" hidden="1" customHeight="1" x14ac:dyDescent="0.2">
      <c r="A6" s="11">
        <v>1</v>
      </c>
      <c r="B6" s="20">
        <v>58595</v>
      </c>
      <c r="C6" s="20" t="s">
        <v>234</v>
      </c>
      <c r="D6" s="20" t="s">
        <v>233</v>
      </c>
      <c r="E6" s="20" t="s">
        <v>235</v>
      </c>
      <c r="F6" s="20" t="s">
        <v>111</v>
      </c>
      <c r="G6" s="17" t="s">
        <v>33</v>
      </c>
      <c r="H6" s="17" t="s">
        <v>236</v>
      </c>
      <c r="I6" s="20" t="s">
        <v>235</v>
      </c>
      <c r="J6" s="17" t="s">
        <v>111</v>
      </c>
      <c r="K6" s="17" t="s">
        <v>33</v>
      </c>
      <c r="L6" s="17" t="s">
        <v>236</v>
      </c>
      <c r="M6" s="17" t="s">
        <v>826</v>
      </c>
      <c r="N6" s="17" t="s">
        <v>805</v>
      </c>
      <c r="O6" s="17" t="s">
        <v>1155</v>
      </c>
      <c r="P6" s="17" t="s">
        <v>1156</v>
      </c>
      <c r="Q6" s="17" t="s">
        <v>838</v>
      </c>
      <c r="R6" s="17" t="s">
        <v>911</v>
      </c>
      <c r="S6" s="17" t="s">
        <v>1157</v>
      </c>
      <c r="T6" s="15" t="s">
        <v>1755</v>
      </c>
      <c r="U6" s="17" t="s">
        <v>812</v>
      </c>
      <c r="V6" s="21">
        <v>15</v>
      </c>
      <c r="W6" s="21">
        <v>15</v>
      </c>
      <c r="X6" s="21">
        <v>10</v>
      </c>
      <c r="Y6" s="21">
        <v>9</v>
      </c>
      <c r="Z6" s="21">
        <v>44.5</v>
      </c>
      <c r="AA6" s="21">
        <v>3.5</v>
      </c>
      <c r="AB6" s="21">
        <f t="shared" ref="AB6:AB69" si="0">V6+W6+X6+Y6+Z6+AA6</f>
        <v>97</v>
      </c>
      <c r="AC6" s="17" t="s">
        <v>813</v>
      </c>
      <c r="AD6" s="18">
        <v>44967</v>
      </c>
      <c r="AE6" s="17">
        <v>10093189</v>
      </c>
      <c r="AF6" s="56" t="s">
        <v>1537</v>
      </c>
      <c r="AG6" s="17" t="s">
        <v>1531</v>
      </c>
      <c r="AH6" s="16">
        <v>62200</v>
      </c>
      <c r="AI6" s="16">
        <v>40000</v>
      </c>
      <c r="AJ6" s="16">
        <v>40000</v>
      </c>
      <c r="AK6" s="17"/>
      <c r="AL6" s="35">
        <f>AI6</f>
        <v>40000</v>
      </c>
      <c r="AM6" s="27"/>
    </row>
    <row r="7" spans="1:39" s="6" customFormat="1" ht="60.75" hidden="1" customHeight="1" x14ac:dyDescent="0.2">
      <c r="A7" s="11">
        <v>2</v>
      </c>
      <c r="B7" s="20">
        <v>58794</v>
      </c>
      <c r="C7" s="20" t="s">
        <v>408</v>
      </c>
      <c r="D7" s="20" t="s">
        <v>407</v>
      </c>
      <c r="E7" s="20" t="s">
        <v>409</v>
      </c>
      <c r="F7" s="20" t="s">
        <v>85</v>
      </c>
      <c r="G7" s="17" t="s">
        <v>12</v>
      </c>
      <c r="H7" s="17" t="s">
        <v>212</v>
      </c>
      <c r="I7" s="20" t="s">
        <v>409</v>
      </c>
      <c r="J7" s="17" t="s">
        <v>85</v>
      </c>
      <c r="K7" s="17" t="s">
        <v>12</v>
      </c>
      <c r="L7" s="17" t="s">
        <v>212</v>
      </c>
      <c r="M7" s="17" t="s">
        <v>826</v>
      </c>
      <c r="N7" s="17" t="s">
        <v>805</v>
      </c>
      <c r="O7" s="17" t="s">
        <v>987</v>
      </c>
      <c r="P7" s="17" t="s">
        <v>1288</v>
      </c>
      <c r="Q7" s="17" t="s">
        <v>838</v>
      </c>
      <c r="R7" s="17" t="s">
        <v>867</v>
      </c>
      <c r="S7" s="17" t="s">
        <v>1289</v>
      </c>
      <c r="T7" s="15">
        <v>0.8407</v>
      </c>
      <c r="U7" s="17" t="s">
        <v>812</v>
      </c>
      <c r="V7" s="21">
        <v>13.5</v>
      </c>
      <c r="W7" s="21">
        <v>13.5</v>
      </c>
      <c r="X7" s="21">
        <v>9</v>
      </c>
      <c r="Y7" s="21">
        <v>9</v>
      </c>
      <c r="Z7" s="21">
        <v>44</v>
      </c>
      <c r="AA7" s="21">
        <v>4.5</v>
      </c>
      <c r="AB7" s="21">
        <f t="shared" si="0"/>
        <v>93.5</v>
      </c>
      <c r="AC7" s="17" t="s">
        <v>813</v>
      </c>
      <c r="AD7" s="18">
        <v>45021</v>
      </c>
      <c r="AE7" s="17">
        <v>10093194</v>
      </c>
      <c r="AF7" s="57" t="s">
        <v>1538</v>
      </c>
      <c r="AG7" s="17" t="s">
        <v>1531</v>
      </c>
      <c r="AH7" s="16">
        <v>60000</v>
      </c>
      <c r="AI7" s="16">
        <v>40000</v>
      </c>
      <c r="AJ7" s="16">
        <v>40000</v>
      </c>
      <c r="AK7" s="17"/>
      <c r="AL7" s="35">
        <f t="shared" ref="AL7:AL31" si="1">AI7</f>
        <v>40000</v>
      </c>
      <c r="AM7" s="27"/>
    </row>
    <row r="8" spans="1:39" s="6" customFormat="1" ht="49.9" hidden="1" customHeight="1" thickBot="1" x14ac:dyDescent="0.25">
      <c r="A8" s="11">
        <v>3</v>
      </c>
      <c r="B8" s="20">
        <v>58781</v>
      </c>
      <c r="C8" s="20" t="s">
        <v>377</v>
      </c>
      <c r="D8" s="20" t="s">
        <v>376</v>
      </c>
      <c r="E8" s="20" t="s">
        <v>378</v>
      </c>
      <c r="F8" s="20" t="s">
        <v>111</v>
      </c>
      <c r="G8" s="17" t="s">
        <v>33</v>
      </c>
      <c r="H8" s="17" t="s">
        <v>112</v>
      </c>
      <c r="I8" s="20" t="s">
        <v>378</v>
      </c>
      <c r="J8" s="17" t="s">
        <v>111</v>
      </c>
      <c r="K8" s="17" t="s">
        <v>33</v>
      </c>
      <c r="L8" s="17" t="s">
        <v>112</v>
      </c>
      <c r="M8" s="17" t="s">
        <v>826</v>
      </c>
      <c r="N8" s="17" t="s">
        <v>831</v>
      </c>
      <c r="O8" s="17" t="s">
        <v>925</v>
      </c>
      <c r="P8" s="17" t="s">
        <v>1202</v>
      </c>
      <c r="Q8" s="17" t="s">
        <v>838</v>
      </c>
      <c r="R8" s="17" t="s">
        <v>880</v>
      </c>
      <c r="S8" s="17" t="s">
        <v>1203</v>
      </c>
      <c r="T8" s="15">
        <v>0.62929999999999997</v>
      </c>
      <c r="U8" s="17" t="s">
        <v>812</v>
      </c>
      <c r="V8" s="21">
        <v>15</v>
      </c>
      <c r="W8" s="21">
        <v>15</v>
      </c>
      <c r="X8" s="21">
        <v>6</v>
      </c>
      <c r="Y8" s="21">
        <v>9</v>
      </c>
      <c r="Z8" s="21">
        <v>44</v>
      </c>
      <c r="AA8" s="21">
        <v>3.5</v>
      </c>
      <c r="AB8" s="21">
        <f t="shared" si="0"/>
        <v>92.5</v>
      </c>
      <c r="AC8" s="17" t="s">
        <v>813</v>
      </c>
      <c r="AD8" s="18">
        <v>44953</v>
      </c>
      <c r="AE8" s="17">
        <v>10093292</v>
      </c>
      <c r="AF8" s="58" t="s">
        <v>1539</v>
      </c>
      <c r="AG8" s="17" t="s">
        <v>1531</v>
      </c>
      <c r="AH8" s="16">
        <v>46000</v>
      </c>
      <c r="AI8" s="16">
        <v>32200</v>
      </c>
      <c r="AJ8" s="16">
        <v>32200</v>
      </c>
      <c r="AK8" s="17"/>
      <c r="AL8" s="35">
        <f t="shared" si="1"/>
        <v>32200</v>
      </c>
      <c r="AM8" s="27"/>
    </row>
    <row r="9" spans="1:39" s="6" customFormat="1" ht="52.9" hidden="1" customHeight="1" x14ac:dyDescent="0.2">
      <c r="A9" s="11">
        <v>4</v>
      </c>
      <c r="B9" s="20">
        <v>58501</v>
      </c>
      <c r="C9" s="20" t="s">
        <v>179</v>
      </c>
      <c r="D9" s="20" t="s">
        <v>178</v>
      </c>
      <c r="E9" s="20" t="s">
        <v>180</v>
      </c>
      <c r="F9" s="20" t="s">
        <v>83</v>
      </c>
      <c r="G9" s="17" t="s">
        <v>59</v>
      </c>
      <c r="H9" s="17" t="s">
        <v>84</v>
      </c>
      <c r="I9" s="20" t="s">
        <v>180</v>
      </c>
      <c r="J9" s="17" t="s">
        <v>83</v>
      </c>
      <c r="K9" s="17" t="s">
        <v>59</v>
      </c>
      <c r="L9" s="17" t="s">
        <v>84</v>
      </c>
      <c r="M9" s="17" t="s">
        <v>814</v>
      </c>
      <c r="N9" s="17" t="s">
        <v>805</v>
      </c>
      <c r="O9" s="17" t="s">
        <v>1059</v>
      </c>
      <c r="P9" s="17" t="s">
        <v>1060</v>
      </c>
      <c r="Q9" s="17" t="s">
        <v>838</v>
      </c>
      <c r="R9" s="17" t="s">
        <v>867</v>
      </c>
      <c r="S9" s="17" t="s">
        <v>1061</v>
      </c>
      <c r="T9" s="15">
        <v>0.78659999999999997</v>
      </c>
      <c r="U9" s="17" t="s">
        <v>812</v>
      </c>
      <c r="V9" s="21">
        <v>12</v>
      </c>
      <c r="W9" s="21">
        <v>12</v>
      </c>
      <c r="X9" s="21">
        <v>9</v>
      </c>
      <c r="Y9" s="21">
        <v>9</v>
      </c>
      <c r="Z9" s="21">
        <v>44</v>
      </c>
      <c r="AA9" s="21">
        <v>4</v>
      </c>
      <c r="AB9" s="21">
        <f t="shared" si="0"/>
        <v>90</v>
      </c>
      <c r="AC9" s="17" t="s">
        <v>813</v>
      </c>
      <c r="AD9" s="18">
        <v>44991</v>
      </c>
      <c r="AE9" s="17">
        <v>10099502</v>
      </c>
      <c r="AF9" s="56" t="s">
        <v>1540</v>
      </c>
      <c r="AG9" s="17" t="s">
        <v>1531</v>
      </c>
      <c r="AH9" s="16">
        <v>57142.85</v>
      </c>
      <c r="AI9" s="16">
        <v>40000</v>
      </c>
      <c r="AJ9" s="16">
        <v>40000</v>
      </c>
      <c r="AK9" s="17"/>
      <c r="AL9" s="35">
        <f t="shared" si="1"/>
        <v>40000</v>
      </c>
      <c r="AM9" s="27"/>
    </row>
    <row r="10" spans="1:39" s="6" customFormat="1" ht="50.45" hidden="1" customHeight="1" x14ac:dyDescent="0.2">
      <c r="A10" s="11">
        <v>5</v>
      </c>
      <c r="B10" s="20">
        <v>59054</v>
      </c>
      <c r="C10" s="20" t="s">
        <v>627</v>
      </c>
      <c r="D10" s="20" t="s">
        <v>626</v>
      </c>
      <c r="E10" s="20" t="s">
        <v>628</v>
      </c>
      <c r="F10" s="20" t="s">
        <v>419</v>
      </c>
      <c r="G10" s="17" t="s">
        <v>12</v>
      </c>
      <c r="H10" s="17" t="s">
        <v>420</v>
      </c>
      <c r="I10" s="20" t="s">
        <v>628</v>
      </c>
      <c r="J10" s="17" t="s">
        <v>419</v>
      </c>
      <c r="K10" s="17" t="s">
        <v>12</v>
      </c>
      <c r="L10" s="17" t="s">
        <v>420</v>
      </c>
      <c r="M10" s="17" t="s">
        <v>814</v>
      </c>
      <c r="N10" s="17" t="s">
        <v>805</v>
      </c>
      <c r="O10" s="17" t="s">
        <v>814</v>
      </c>
      <c r="P10" s="17" t="s">
        <v>1349</v>
      </c>
      <c r="Q10" s="17" t="s">
        <v>1348</v>
      </c>
      <c r="R10" s="17" t="s">
        <v>838</v>
      </c>
      <c r="S10" s="17" t="s">
        <v>1350</v>
      </c>
      <c r="T10" s="15">
        <v>0.82</v>
      </c>
      <c r="U10" s="17" t="s">
        <v>812</v>
      </c>
      <c r="V10" s="21">
        <v>13.5</v>
      </c>
      <c r="W10" s="21">
        <v>12</v>
      </c>
      <c r="X10" s="21">
        <v>8</v>
      </c>
      <c r="Y10" s="21">
        <v>7</v>
      </c>
      <c r="Z10" s="21">
        <v>44</v>
      </c>
      <c r="AA10" s="21">
        <v>4</v>
      </c>
      <c r="AB10" s="21">
        <f t="shared" si="0"/>
        <v>88.5</v>
      </c>
      <c r="AC10" s="17" t="s">
        <v>813</v>
      </c>
      <c r="AD10" s="18">
        <v>44945</v>
      </c>
      <c r="AE10" s="17">
        <v>10093321</v>
      </c>
      <c r="AF10" s="59" t="s">
        <v>1541</v>
      </c>
      <c r="AG10" s="17" t="s">
        <v>1531</v>
      </c>
      <c r="AH10" s="16">
        <v>20493.84</v>
      </c>
      <c r="AI10" s="16">
        <v>14345.69</v>
      </c>
      <c r="AJ10" s="16">
        <v>14345.69</v>
      </c>
      <c r="AK10" s="17"/>
      <c r="AL10" s="35">
        <f t="shared" si="1"/>
        <v>14345.69</v>
      </c>
      <c r="AM10" s="27"/>
    </row>
    <row r="11" spans="1:39" s="6" customFormat="1" ht="53.45" hidden="1" customHeight="1" x14ac:dyDescent="0.2">
      <c r="A11" s="11">
        <v>6</v>
      </c>
      <c r="B11" s="20">
        <v>58905</v>
      </c>
      <c r="C11" s="20" t="s">
        <v>497</v>
      </c>
      <c r="D11" s="20" t="s">
        <v>496</v>
      </c>
      <c r="E11" s="20" t="s">
        <v>498</v>
      </c>
      <c r="F11" s="20" t="s">
        <v>13</v>
      </c>
      <c r="G11" s="17" t="s">
        <v>12</v>
      </c>
      <c r="H11" s="17" t="s">
        <v>14</v>
      </c>
      <c r="I11" s="20" t="s">
        <v>498</v>
      </c>
      <c r="J11" s="17" t="s">
        <v>13</v>
      </c>
      <c r="K11" s="17" t="s">
        <v>12</v>
      </c>
      <c r="L11" s="17" t="s">
        <v>14</v>
      </c>
      <c r="M11" s="17" t="s">
        <v>826</v>
      </c>
      <c r="N11" s="17" t="s">
        <v>882</v>
      </c>
      <c r="O11" s="17" t="s">
        <v>1502</v>
      </c>
      <c r="P11" s="17" t="s">
        <v>1503</v>
      </c>
      <c r="Q11" s="17" t="s">
        <v>838</v>
      </c>
      <c r="R11" s="17" t="s">
        <v>880</v>
      </c>
      <c r="S11" s="17" t="s">
        <v>1504</v>
      </c>
      <c r="T11" s="15">
        <v>0.90600000000000003</v>
      </c>
      <c r="U11" s="17" t="s">
        <v>812</v>
      </c>
      <c r="V11" s="21">
        <v>12</v>
      </c>
      <c r="W11" s="21">
        <v>12</v>
      </c>
      <c r="X11" s="21">
        <v>7</v>
      </c>
      <c r="Y11" s="21">
        <v>7</v>
      </c>
      <c r="Z11" s="21">
        <v>43.5</v>
      </c>
      <c r="AA11" s="21">
        <v>3.5</v>
      </c>
      <c r="AB11" s="21">
        <f t="shared" si="0"/>
        <v>85</v>
      </c>
      <c r="AC11" s="17" t="s">
        <v>813</v>
      </c>
      <c r="AD11" s="18">
        <v>45034</v>
      </c>
      <c r="AE11" s="17">
        <v>10093323</v>
      </c>
      <c r="AF11" s="59" t="s">
        <v>1542</v>
      </c>
      <c r="AG11" s="17" t="s">
        <v>1531</v>
      </c>
      <c r="AH11" s="16">
        <v>57150</v>
      </c>
      <c r="AI11" s="16">
        <v>40000</v>
      </c>
      <c r="AJ11" s="16">
        <v>40000</v>
      </c>
      <c r="AK11" s="17"/>
      <c r="AL11" s="35">
        <f t="shared" si="1"/>
        <v>40000</v>
      </c>
      <c r="AM11" s="27"/>
    </row>
    <row r="12" spans="1:39" s="6" customFormat="1" ht="70.900000000000006" hidden="1" customHeight="1" x14ac:dyDescent="0.2">
      <c r="A12" s="11">
        <v>7</v>
      </c>
      <c r="B12" s="20">
        <v>58791</v>
      </c>
      <c r="C12" s="20" t="s">
        <v>399</v>
      </c>
      <c r="D12" s="20" t="s">
        <v>398</v>
      </c>
      <c r="E12" s="20" t="s">
        <v>400</v>
      </c>
      <c r="F12" s="20" t="s">
        <v>89</v>
      </c>
      <c r="G12" s="17" t="s">
        <v>12</v>
      </c>
      <c r="H12" s="17" t="s">
        <v>90</v>
      </c>
      <c r="I12" s="17" t="s">
        <v>1281</v>
      </c>
      <c r="J12" s="17" t="s">
        <v>89</v>
      </c>
      <c r="K12" s="17" t="s">
        <v>12</v>
      </c>
      <c r="L12" s="17" t="s">
        <v>90</v>
      </c>
      <c r="M12" s="17" t="s">
        <v>826</v>
      </c>
      <c r="N12" s="17" t="s">
        <v>831</v>
      </c>
      <c r="O12" s="17" t="s">
        <v>987</v>
      </c>
      <c r="P12" s="17" t="s">
        <v>1282</v>
      </c>
      <c r="Q12" s="17" t="s">
        <v>838</v>
      </c>
      <c r="R12" s="17" t="s">
        <v>867</v>
      </c>
      <c r="S12" s="17" t="s">
        <v>1283</v>
      </c>
      <c r="T12" s="15">
        <v>0.62239999999999995</v>
      </c>
      <c r="U12" s="17" t="s">
        <v>812</v>
      </c>
      <c r="V12" s="21">
        <v>12</v>
      </c>
      <c r="W12" s="21">
        <v>10.5</v>
      </c>
      <c r="X12" s="21">
        <v>8</v>
      </c>
      <c r="Y12" s="21">
        <v>7</v>
      </c>
      <c r="Z12" s="21">
        <v>43.5</v>
      </c>
      <c r="AA12" s="21">
        <v>3</v>
      </c>
      <c r="AB12" s="21">
        <f t="shared" si="0"/>
        <v>84</v>
      </c>
      <c r="AC12" s="17" t="s">
        <v>813</v>
      </c>
      <c r="AD12" s="18">
        <v>44989</v>
      </c>
      <c r="AE12" s="17">
        <v>10093329</v>
      </c>
      <c r="AF12" s="59" t="s">
        <v>1543</v>
      </c>
      <c r="AG12" s="17" t="s">
        <v>1531</v>
      </c>
      <c r="AH12" s="16">
        <v>60000</v>
      </c>
      <c r="AI12" s="16">
        <v>40000</v>
      </c>
      <c r="AJ12" s="16">
        <v>40000</v>
      </c>
      <c r="AK12" s="17"/>
      <c r="AL12" s="35">
        <f t="shared" si="1"/>
        <v>40000</v>
      </c>
      <c r="AM12" s="27"/>
    </row>
    <row r="13" spans="1:39" s="6" customFormat="1" ht="54.75" hidden="1" customHeight="1" x14ac:dyDescent="0.2">
      <c r="A13" s="11">
        <v>8</v>
      </c>
      <c r="B13" s="20">
        <v>58792</v>
      </c>
      <c r="C13" s="20" t="s">
        <v>402</v>
      </c>
      <c r="D13" s="20" t="s">
        <v>401</v>
      </c>
      <c r="E13" s="20" t="s">
        <v>403</v>
      </c>
      <c r="F13" s="20" t="s">
        <v>25</v>
      </c>
      <c r="G13" s="17" t="s">
        <v>12</v>
      </c>
      <c r="H13" s="17" t="s">
        <v>27</v>
      </c>
      <c r="I13" s="20" t="s">
        <v>403</v>
      </c>
      <c r="J13" s="17" t="s">
        <v>25</v>
      </c>
      <c r="K13" s="17" t="s">
        <v>12</v>
      </c>
      <c r="L13" s="17" t="s">
        <v>27</v>
      </c>
      <c r="M13" s="17" t="s">
        <v>826</v>
      </c>
      <c r="N13" s="17" t="s">
        <v>805</v>
      </c>
      <c r="O13" s="17" t="s">
        <v>987</v>
      </c>
      <c r="P13" s="17" t="s">
        <v>1284</v>
      </c>
      <c r="Q13" s="17" t="s">
        <v>838</v>
      </c>
      <c r="R13" s="17" t="s">
        <v>911</v>
      </c>
      <c r="S13" s="17" t="s">
        <v>1285</v>
      </c>
      <c r="T13" s="15">
        <v>0.42909999999999998</v>
      </c>
      <c r="U13" s="17" t="s">
        <v>812</v>
      </c>
      <c r="V13" s="21">
        <v>13.5</v>
      </c>
      <c r="W13" s="21">
        <v>13.5</v>
      </c>
      <c r="X13" s="21">
        <v>9</v>
      </c>
      <c r="Y13" s="21">
        <v>9</v>
      </c>
      <c r="Z13" s="21">
        <v>34.5</v>
      </c>
      <c r="AA13" s="21">
        <v>4.5</v>
      </c>
      <c r="AB13" s="21">
        <f t="shared" si="0"/>
        <v>84</v>
      </c>
      <c r="AC13" s="17" t="s">
        <v>813</v>
      </c>
      <c r="AD13" s="18">
        <v>44991</v>
      </c>
      <c r="AE13" s="17">
        <v>10093365</v>
      </c>
      <c r="AF13" s="59" t="s">
        <v>1544</v>
      </c>
      <c r="AG13" s="17" t="s">
        <v>1531</v>
      </c>
      <c r="AH13" s="16">
        <v>60000</v>
      </c>
      <c r="AI13" s="16">
        <v>40000</v>
      </c>
      <c r="AJ13" s="16">
        <v>40000</v>
      </c>
      <c r="AK13" s="17"/>
      <c r="AL13" s="35">
        <f t="shared" si="1"/>
        <v>40000</v>
      </c>
      <c r="AM13" s="27"/>
    </row>
    <row r="14" spans="1:39" s="6" customFormat="1" ht="62.45" hidden="1" customHeight="1" x14ac:dyDescent="0.2">
      <c r="A14" s="11">
        <v>9</v>
      </c>
      <c r="B14" s="20">
        <v>59064</v>
      </c>
      <c r="C14" s="20" t="s">
        <v>635</v>
      </c>
      <c r="D14" s="20" t="s">
        <v>634</v>
      </c>
      <c r="E14" s="20" t="s">
        <v>636</v>
      </c>
      <c r="F14" s="20" t="s">
        <v>25</v>
      </c>
      <c r="G14" s="17" t="s">
        <v>12</v>
      </c>
      <c r="H14" s="17" t="s">
        <v>26</v>
      </c>
      <c r="I14" s="20" t="s">
        <v>636</v>
      </c>
      <c r="J14" s="20" t="s">
        <v>25</v>
      </c>
      <c r="K14" s="17" t="s">
        <v>12</v>
      </c>
      <c r="L14" s="17" t="s">
        <v>26</v>
      </c>
      <c r="M14" s="17" t="s">
        <v>826</v>
      </c>
      <c r="N14" s="17" t="s">
        <v>882</v>
      </c>
      <c r="O14" s="17" t="s">
        <v>987</v>
      </c>
      <c r="P14" s="17" t="s">
        <v>1512</v>
      </c>
      <c r="Q14" s="17" t="s">
        <v>838</v>
      </c>
      <c r="R14" s="17" t="s">
        <v>867</v>
      </c>
      <c r="S14" s="17" t="s">
        <v>1513</v>
      </c>
      <c r="T14" s="15">
        <v>0.4098</v>
      </c>
      <c r="U14" s="17" t="s">
        <v>812</v>
      </c>
      <c r="V14" s="21">
        <v>13.5</v>
      </c>
      <c r="W14" s="21">
        <v>13.5</v>
      </c>
      <c r="X14" s="21">
        <v>8</v>
      </c>
      <c r="Y14" s="21">
        <v>8</v>
      </c>
      <c r="Z14" s="21">
        <v>34.5</v>
      </c>
      <c r="AA14" s="21">
        <v>4</v>
      </c>
      <c r="AB14" s="21">
        <f t="shared" si="0"/>
        <v>81.5</v>
      </c>
      <c r="AC14" s="17" t="s">
        <v>813</v>
      </c>
      <c r="AD14" s="18">
        <v>44975</v>
      </c>
      <c r="AE14" s="17">
        <v>10093369</v>
      </c>
      <c r="AF14" s="59" t="s">
        <v>1545</v>
      </c>
      <c r="AG14" s="17" t="s">
        <v>1531</v>
      </c>
      <c r="AH14" s="16">
        <v>60000</v>
      </c>
      <c r="AI14" s="16">
        <v>40000</v>
      </c>
      <c r="AJ14" s="16">
        <v>40000</v>
      </c>
      <c r="AK14" s="17"/>
      <c r="AL14" s="35">
        <f t="shared" si="1"/>
        <v>40000</v>
      </c>
      <c r="AM14" s="27"/>
    </row>
    <row r="15" spans="1:39" s="6" customFormat="1" ht="69" hidden="1" customHeight="1" x14ac:dyDescent="0.2">
      <c r="A15" s="11">
        <v>10</v>
      </c>
      <c r="B15" s="20">
        <v>58653</v>
      </c>
      <c r="C15" s="20" t="s">
        <v>275</v>
      </c>
      <c r="D15" s="20" t="s">
        <v>274</v>
      </c>
      <c r="E15" s="20" t="s">
        <v>276</v>
      </c>
      <c r="F15" s="20" t="s">
        <v>277</v>
      </c>
      <c r="G15" s="17" t="s">
        <v>15</v>
      </c>
      <c r="H15" s="17" t="s">
        <v>278</v>
      </c>
      <c r="I15" s="20" t="s">
        <v>276</v>
      </c>
      <c r="J15" s="17" t="s">
        <v>277</v>
      </c>
      <c r="K15" s="17" t="s">
        <v>15</v>
      </c>
      <c r="L15" s="17" t="s">
        <v>278</v>
      </c>
      <c r="M15" s="17" t="s">
        <v>826</v>
      </c>
      <c r="N15" s="17" t="s">
        <v>831</v>
      </c>
      <c r="O15" s="17" t="s">
        <v>878</v>
      </c>
      <c r="P15" s="17" t="s">
        <v>879</v>
      </c>
      <c r="Q15" s="17" t="s">
        <v>838</v>
      </c>
      <c r="R15" s="17" t="s">
        <v>880</v>
      </c>
      <c r="S15" s="17" t="s">
        <v>881</v>
      </c>
      <c r="T15" s="15" t="s">
        <v>1210</v>
      </c>
      <c r="U15" s="17" t="s">
        <v>812</v>
      </c>
      <c r="V15" s="21">
        <v>10.5</v>
      </c>
      <c r="W15" s="21">
        <v>10.5</v>
      </c>
      <c r="X15" s="21">
        <v>7</v>
      </c>
      <c r="Y15" s="21">
        <v>7</v>
      </c>
      <c r="Z15" s="21">
        <v>43</v>
      </c>
      <c r="AA15" s="21">
        <v>3</v>
      </c>
      <c r="AB15" s="21">
        <f t="shared" si="0"/>
        <v>81</v>
      </c>
      <c r="AC15" s="17" t="s">
        <v>826</v>
      </c>
      <c r="AD15" s="18">
        <v>44999</v>
      </c>
      <c r="AE15" s="17">
        <v>10093373</v>
      </c>
      <c r="AF15" s="59" t="s">
        <v>1546</v>
      </c>
      <c r="AG15" s="17" t="s">
        <v>1531</v>
      </c>
      <c r="AH15" s="16">
        <v>47000</v>
      </c>
      <c r="AI15" s="16">
        <v>32900</v>
      </c>
      <c r="AJ15" s="16">
        <v>32900</v>
      </c>
      <c r="AK15" s="17"/>
      <c r="AL15" s="35">
        <f t="shared" si="1"/>
        <v>32900</v>
      </c>
      <c r="AM15" s="27"/>
    </row>
    <row r="16" spans="1:39" s="6" customFormat="1" ht="48.6" hidden="1" customHeight="1" x14ac:dyDescent="0.2">
      <c r="A16" s="11">
        <v>11</v>
      </c>
      <c r="B16" s="20">
        <v>58797</v>
      </c>
      <c r="C16" s="20" t="s">
        <v>417</v>
      </c>
      <c r="D16" s="20" t="s">
        <v>416</v>
      </c>
      <c r="E16" s="20" t="s">
        <v>418</v>
      </c>
      <c r="F16" s="20" t="s">
        <v>419</v>
      </c>
      <c r="G16" s="17" t="s">
        <v>12</v>
      </c>
      <c r="H16" s="17" t="s">
        <v>420</v>
      </c>
      <c r="I16" s="20" t="s">
        <v>418</v>
      </c>
      <c r="J16" s="17" t="s">
        <v>419</v>
      </c>
      <c r="K16" s="17" t="s">
        <v>12</v>
      </c>
      <c r="L16" s="17" t="s">
        <v>420</v>
      </c>
      <c r="M16" s="17" t="s">
        <v>826</v>
      </c>
      <c r="N16" s="17" t="s">
        <v>805</v>
      </c>
      <c r="O16" s="17" t="s">
        <v>987</v>
      </c>
      <c r="P16" s="17" t="s">
        <v>1295</v>
      </c>
      <c r="Q16" s="17" t="s">
        <v>838</v>
      </c>
      <c r="R16" s="17" t="s">
        <v>867</v>
      </c>
      <c r="S16" s="17" t="s">
        <v>1296</v>
      </c>
      <c r="T16" s="15">
        <v>0.22559999999999999</v>
      </c>
      <c r="U16" s="17" t="s">
        <v>812</v>
      </c>
      <c r="V16" s="21">
        <v>13.5</v>
      </c>
      <c r="W16" s="21">
        <v>13.5</v>
      </c>
      <c r="X16" s="21">
        <v>10</v>
      </c>
      <c r="Y16" s="21">
        <v>10</v>
      </c>
      <c r="Z16" s="21">
        <v>24.5</v>
      </c>
      <c r="AA16" s="21">
        <v>4.5</v>
      </c>
      <c r="AB16" s="21">
        <f t="shared" si="0"/>
        <v>76</v>
      </c>
      <c r="AC16" s="17" t="s">
        <v>813</v>
      </c>
      <c r="AD16" s="18">
        <v>45006</v>
      </c>
      <c r="AE16" s="17">
        <v>10093382</v>
      </c>
      <c r="AF16" s="59" t="s">
        <v>1547</v>
      </c>
      <c r="AG16" s="17" t="s">
        <v>1531</v>
      </c>
      <c r="AH16" s="16">
        <v>60000</v>
      </c>
      <c r="AI16" s="16">
        <v>40000</v>
      </c>
      <c r="AJ16" s="16">
        <v>40000</v>
      </c>
      <c r="AK16" s="17"/>
      <c r="AL16" s="35">
        <f t="shared" si="1"/>
        <v>40000</v>
      </c>
      <c r="AM16" s="27"/>
    </row>
    <row r="17" spans="1:39" s="6" customFormat="1" ht="46.5" hidden="1" customHeight="1" x14ac:dyDescent="0.2">
      <c r="A17" s="11">
        <v>12</v>
      </c>
      <c r="B17" s="20">
        <v>59096</v>
      </c>
      <c r="C17" s="20" t="s">
        <v>669</v>
      </c>
      <c r="D17" s="20" t="s">
        <v>668</v>
      </c>
      <c r="E17" s="20" t="s">
        <v>670</v>
      </c>
      <c r="F17" s="20" t="s">
        <v>263</v>
      </c>
      <c r="G17" s="17" t="s">
        <v>59</v>
      </c>
      <c r="H17" s="17" t="s">
        <v>264</v>
      </c>
      <c r="I17" s="20" t="s">
        <v>670</v>
      </c>
      <c r="J17" s="17" t="s">
        <v>263</v>
      </c>
      <c r="K17" s="17" t="s">
        <v>59</v>
      </c>
      <c r="L17" s="17" t="s">
        <v>264</v>
      </c>
      <c r="M17" s="17" t="s">
        <v>826</v>
      </c>
      <c r="N17" s="17" t="s">
        <v>805</v>
      </c>
      <c r="O17" s="17" t="s">
        <v>1389</v>
      </c>
      <c r="P17" s="17" t="s">
        <v>1390</v>
      </c>
      <c r="Q17" s="17" t="s">
        <v>838</v>
      </c>
      <c r="R17" s="17" t="s">
        <v>867</v>
      </c>
      <c r="S17" s="17" t="s">
        <v>1391</v>
      </c>
      <c r="T17" s="15" t="s">
        <v>1522</v>
      </c>
      <c r="U17" s="17" t="s">
        <v>812</v>
      </c>
      <c r="V17" s="21">
        <v>9</v>
      </c>
      <c r="W17" s="21">
        <v>9</v>
      </c>
      <c r="X17" s="21">
        <v>6</v>
      </c>
      <c r="Y17" s="21">
        <v>6</v>
      </c>
      <c r="Z17" s="21">
        <v>43</v>
      </c>
      <c r="AA17" s="21">
        <v>3</v>
      </c>
      <c r="AB17" s="21">
        <f t="shared" si="0"/>
        <v>76</v>
      </c>
      <c r="AC17" s="17" t="s">
        <v>813</v>
      </c>
      <c r="AD17" s="18">
        <v>44975</v>
      </c>
      <c r="AE17" s="17">
        <v>10093510</v>
      </c>
      <c r="AF17" s="59" t="s">
        <v>1548</v>
      </c>
      <c r="AG17" s="17" t="s">
        <v>1531</v>
      </c>
      <c r="AH17" s="16">
        <v>99597</v>
      </c>
      <c r="AI17" s="16">
        <v>40000</v>
      </c>
      <c r="AJ17" s="16">
        <v>40000</v>
      </c>
      <c r="AK17" s="17"/>
      <c r="AL17" s="35">
        <f t="shared" si="1"/>
        <v>40000</v>
      </c>
      <c r="AM17" s="27"/>
    </row>
    <row r="18" spans="1:39" s="6" customFormat="1" ht="54.6" hidden="1" customHeight="1" x14ac:dyDescent="0.2">
      <c r="A18" s="11">
        <v>13</v>
      </c>
      <c r="B18" s="20">
        <v>58954</v>
      </c>
      <c r="C18" s="20" t="s">
        <v>531</v>
      </c>
      <c r="D18" s="20" t="s">
        <v>530</v>
      </c>
      <c r="E18" s="20" t="s">
        <v>532</v>
      </c>
      <c r="F18" s="20" t="s">
        <v>101</v>
      </c>
      <c r="G18" s="17" t="s">
        <v>59</v>
      </c>
      <c r="H18" s="17" t="s">
        <v>102</v>
      </c>
      <c r="I18" s="20" t="s">
        <v>532</v>
      </c>
      <c r="J18" s="17" t="s">
        <v>101</v>
      </c>
      <c r="K18" s="17" t="s">
        <v>59</v>
      </c>
      <c r="L18" s="17" t="s">
        <v>102</v>
      </c>
      <c r="M18" s="17" t="s">
        <v>826</v>
      </c>
      <c r="N18" s="17" t="s">
        <v>805</v>
      </c>
      <c r="O18" s="17" t="s">
        <v>1102</v>
      </c>
      <c r="P18" s="17" t="s">
        <v>1103</v>
      </c>
      <c r="Q18" s="17" t="s">
        <v>838</v>
      </c>
      <c r="R18" s="17" t="s">
        <v>880</v>
      </c>
      <c r="S18" s="17" t="s">
        <v>1104</v>
      </c>
      <c r="T18" s="15">
        <v>0.92510000000000003</v>
      </c>
      <c r="U18" s="17" t="s">
        <v>812</v>
      </c>
      <c r="V18" s="21">
        <v>7.5</v>
      </c>
      <c r="W18" s="21">
        <v>7.5</v>
      </c>
      <c r="X18" s="21">
        <v>8</v>
      </c>
      <c r="Y18" s="21">
        <v>6</v>
      </c>
      <c r="Z18" s="21">
        <v>42.5</v>
      </c>
      <c r="AA18" s="21">
        <v>2.5</v>
      </c>
      <c r="AB18" s="21">
        <f t="shared" si="0"/>
        <v>74</v>
      </c>
      <c r="AC18" s="17" t="s">
        <v>826</v>
      </c>
      <c r="AD18" s="18">
        <v>44981</v>
      </c>
      <c r="AE18" s="17">
        <v>10093515</v>
      </c>
      <c r="AF18" s="59" t="s">
        <v>1549</v>
      </c>
      <c r="AG18" s="17" t="s">
        <v>1531</v>
      </c>
      <c r="AH18" s="16">
        <v>70000</v>
      </c>
      <c r="AI18" s="16">
        <v>40000</v>
      </c>
      <c r="AJ18" s="16">
        <v>40000</v>
      </c>
      <c r="AK18" s="17"/>
      <c r="AL18" s="35">
        <f t="shared" si="1"/>
        <v>40000</v>
      </c>
      <c r="AM18" s="27"/>
    </row>
    <row r="19" spans="1:39" s="6" customFormat="1" ht="63.6" hidden="1" customHeight="1" x14ac:dyDescent="0.2">
      <c r="A19" s="11">
        <v>14</v>
      </c>
      <c r="B19" s="20">
        <v>58350</v>
      </c>
      <c r="C19" s="20" t="s">
        <v>23</v>
      </c>
      <c r="D19" s="20" t="s">
        <v>22</v>
      </c>
      <c r="E19" s="20" t="s">
        <v>24</v>
      </c>
      <c r="F19" s="20" t="s">
        <v>25</v>
      </c>
      <c r="G19" s="17" t="s">
        <v>12</v>
      </c>
      <c r="H19" s="17" t="s">
        <v>26</v>
      </c>
      <c r="I19" s="20" t="s">
        <v>24</v>
      </c>
      <c r="J19" s="17" t="s">
        <v>25</v>
      </c>
      <c r="K19" s="17" t="s">
        <v>12</v>
      </c>
      <c r="L19" s="17" t="s">
        <v>26</v>
      </c>
      <c r="M19" s="17" t="s">
        <v>814</v>
      </c>
      <c r="N19" s="17" t="s">
        <v>882</v>
      </c>
      <c r="O19" s="17" t="s">
        <v>884</v>
      </c>
      <c r="P19" s="17" t="s">
        <v>885</v>
      </c>
      <c r="Q19" s="17" t="s">
        <v>838</v>
      </c>
      <c r="R19" s="17" t="s">
        <v>867</v>
      </c>
      <c r="S19" s="17" t="s">
        <v>886</v>
      </c>
      <c r="T19" s="15">
        <v>0.1056</v>
      </c>
      <c r="U19" s="17" t="s">
        <v>812</v>
      </c>
      <c r="V19" s="21">
        <v>15</v>
      </c>
      <c r="W19" s="21">
        <v>13.5</v>
      </c>
      <c r="X19" s="21">
        <v>10</v>
      </c>
      <c r="Y19" s="21">
        <v>10</v>
      </c>
      <c r="Z19" s="21">
        <v>20</v>
      </c>
      <c r="AA19" s="21">
        <v>5</v>
      </c>
      <c r="AB19" s="21">
        <f t="shared" si="0"/>
        <v>73.5</v>
      </c>
      <c r="AC19" s="17" t="s">
        <v>826</v>
      </c>
      <c r="AD19" s="18">
        <v>45006</v>
      </c>
      <c r="AE19" s="17">
        <v>10093518</v>
      </c>
      <c r="AF19" s="59" t="s">
        <v>1550</v>
      </c>
      <c r="AG19" s="17" t="s">
        <v>1531</v>
      </c>
      <c r="AH19" s="16">
        <v>79001</v>
      </c>
      <c r="AI19" s="16">
        <v>40000</v>
      </c>
      <c r="AJ19" s="16">
        <v>40000</v>
      </c>
      <c r="AK19" s="17"/>
      <c r="AL19" s="35">
        <f t="shared" si="1"/>
        <v>40000</v>
      </c>
      <c r="AM19" s="27"/>
    </row>
    <row r="20" spans="1:39" s="6" customFormat="1" ht="40.15" hidden="1" customHeight="1" x14ac:dyDescent="0.2">
      <c r="A20" s="11">
        <v>15</v>
      </c>
      <c r="B20" s="20">
        <v>58829</v>
      </c>
      <c r="C20" s="20" t="s">
        <v>442</v>
      </c>
      <c r="D20" s="20" t="s">
        <v>441</v>
      </c>
      <c r="E20" s="20" t="s">
        <v>443</v>
      </c>
      <c r="F20" s="20" t="s">
        <v>444</v>
      </c>
      <c r="G20" s="17" t="s">
        <v>33</v>
      </c>
      <c r="H20" s="17" t="s">
        <v>369</v>
      </c>
      <c r="I20" s="20" t="s">
        <v>443</v>
      </c>
      <c r="J20" s="20" t="s">
        <v>444</v>
      </c>
      <c r="K20" s="17" t="s">
        <v>33</v>
      </c>
      <c r="L20" s="17" t="s">
        <v>369</v>
      </c>
      <c r="M20" s="17" t="s">
        <v>814</v>
      </c>
      <c r="N20" s="17" t="s">
        <v>805</v>
      </c>
      <c r="O20" s="17" t="s">
        <v>1453</v>
      </c>
      <c r="P20" s="17" t="s">
        <v>1454</v>
      </c>
      <c r="Q20" s="17" t="s">
        <v>817</v>
      </c>
      <c r="R20" s="17" t="s">
        <v>818</v>
      </c>
      <c r="S20" s="17" t="s">
        <v>1455</v>
      </c>
      <c r="T20" s="15">
        <v>0.311</v>
      </c>
      <c r="U20" s="17" t="s">
        <v>812</v>
      </c>
      <c r="V20" s="21">
        <v>13.5</v>
      </c>
      <c r="W20" s="21">
        <v>12</v>
      </c>
      <c r="X20" s="21">
        <v>9</v>
      </c>
      <c r="Y20" s="21">
        <v>10</v>
      </c>
      <c r="Z20" s="21">
        <v>24</v>
      </c>
      <c r="AA20" s="21">
        <v>4.5</v>
      </c>
      <c r="AB20" s="21">
        <f t="shared" si="0"/>
        <v>73</v>
      </c>
      <c r="AC20" s="17" t="s">
        <v>813</v>
      </c>
      <c r="AD20" s="18">
        <v>45029</v>
      </c>
      <c r="AE20" s="17">
        <v>10093523</v>
      </c>
      <c r="AF20" s="59" t="s">
        <v>1551</v>
      </c>
      <c r="AG20" s="17" t="s">
        <v>1531</v>
      </c>
      <c r="AH20" s="16">
        <v>65000</v>
      </c>
      <c r="AI20" s="16">
        <v>40000</v>
      </c>
      <c r="AJ20" s="16">
        <v>40000</v>
      </c>
      <c r="AK20" s="17"/>
      <c r="AL20" s="35">
        <f t="shared" si="1"/>
        <v>40000</v>
      </c>
      <c r="AM20" s="27"/>
    </row>
    <row r="21" spans="1:39" s="6" customFormat="1" ht="55.15" hidden="1" customHeight="1" x14ac:dyDescent="0.2">
      <c r="A21" s="11">
        <v>16</v>
      </c>
      <c r="B21" s="20">
        <v>58796</v>
      </c>
      <c r="C21" s="20" t="s">
        <v>414</v>
      </c>
      <c r="D21" s="20" t="s">
        <v>413</v>
      </c>
      <c r="E21" s="20" t="s">
        <v>415</v>
      </c>
      <c r="F21" s="20" t="s">
        <v>25</v>
      </c>
      <c r="G21" s="17" t="s">
        <v>12</v>
      </c>
      <c r="H21" s="17" t="s">
        <v>26</v>
      </c>
      <c r="I21" s="17" t="s">
        <v>1292</v>
      </c>
      <c r="J21" s="17" t="s">
        <v>25</v>
      </c>
      <c r="K21" s="17" t="s">
        <v>12</v>
      </c>
      <c r="L21" s="17">
        <v>63812</v>
      </c>
      <c r="M21" s="17" t="s">
        <v>826</v>
      </c>
      <c r="N21" s="17" t="s">
        <v>805</v>
      </c>
      <c r="O21" s="17" t="s">
        <v>987</v>
      </c>
      <c r="P21" s="17" t="s">
        <v>1293</v>
      </c>
      <c r="Q21" s="17" t="s">
        <v>838</v>
      </c>
      <c r="R21" s="17" t="s">
        <v>867</v>
      </c>
      <c r="S21" s="17" t="s">
        <v>1294</v>
      </c>
      <c r="T21" s="15">
        <v>0.18690000000000001</v>
      </c>
      <c r="U21" s="17" t="s">
        <v>812</v>
      </c>
      <c r="V21" s="21">
        <v>15</v>
      </c>
      <c r="W21" s="21">
        <v>13.5</v>
      </c>
      <c r="X21" s="21">
        <v>10</v>
      </c>
      <c r="Y21" s="21">
        <v>10</v>
      </c>
      <c r="Z21" s="21">
        <v>19.5</v>
      </c>
      <c r="AA21" s="21">
        <v>4.5</v>
      </c>
      <c r="AB21" s="21">
        <f t="shared" si="0"/>
        <v>72.5</v>
      </c>
      <c r="AC21" s="17" t="s">
        <v>813</v>
      </c>
      <c r="AD21" s="18">
        <v>44941</v>
      </c>
      <c r="AE21" s="17">
        <v>10093529</v>
      </c>
      <c r="AF21" s="59" t="s">
        <v>1552</v>
      </c>
      <c r="AG21" s="17" t="s">
        <v>1531</v>
      </c>
      <c r="AH21" s="16">
        <v>60000</v>
      </c>
      <c r="AI21" s="16">
        <v>40000</v>
      </c>
      <c r="AJ21" s="16">
        <v>40000</v>
      </c>
      <c r="AK21" s="17"/>
      <c r="AL21" s="35">
        <f t="shared" si="1"/>
        <v>40000</v>
      </c>
      <c r="AM21" s="27"/>
    </row>
    <row r="22" spans="1:39" s="6" customFormat="1" ht="66" hidden="1" customHeight="1" x14ac:dyDescent="0.2">
      <c r="A22" s="11">
        <v>17</v>
      </c>
      <c r="B22" s="20">
        <v>58412</v>
      </c>
      <c r="C22" s="20" t="s">
        <v>92</v>
      </c>
      <c r="D22" s="20" t="s">
        <v>91</v>
      </c>
      <c r="E22" s="20" t="s">
        <v>93</v>
      </c>
      <c r="F22" s="20" t="s">
        <v>89</v>
      </c>
      <c r="G22" s="17" t="s">
        <v>12</v>
      </c>
      <c r="H22" s="17" t="s">
        <v>90</v>
      </c>
      <c r="I22" s="20" t="s">
        <v>93</v>
      </c>
      <c r="J22" s="17" t="s">
        <v>89</v>
      </c>
      <c r="K22" s="17" t="s">
        <v>12</v>
      </c>
      <c r="L22" s="17" t="s">
        <v>90</v>
      </c>
      <c r="M22" s="17" t="s">
        <v>814</v>
      </c>
      <c r="N22" s="17" t="s">
        <v>882</v>
      </c>
      <c r="O22" s="17" t="s">
        <v>925</v>
      </c>
      <c r="P22" s="17" t="s">
        <v>926</v>
      </c>
      <c r="Q22" s="17" t="s">
        <v>838</v>
      </c>
      <c r="R22" s="17" t="s">
        <v>880</v>
      </c>
      <c r="S22" s="17" t="s">
        <v>927</v>
      </c>
      <c r="T22" s="15">
        <v>0.20660000000000001</v>
      </c>
      <c r="U22" s="17" t="s">
        <v>812</v>
      </c>
      <c r="V22" s="21">
        <v>13.5</v>
      </c>
      <c r="W22" s="21">
        <v>12</v>
      </c>
      <c r="X22" s="21">
        <v>10</v>
      </c>
      <c r="Y22" s="21">
        <v>8</v>
      </c>
      <c r="Z22" s="21">
        <v>24</v>
      </c>
      <c r="AA22" s="21">
        <v>4.5</v>
      </c>
      <c r="AB22" s="21">
        <f t="shared" si="0"/>
        <v>72</v>
      </c>
      <c r="AC22" s="17" t="s">
        <v>813</v>
      </c>
      <c r="AD22" s="18">
        <v>44999</v>
      </c>
      <c r="AE22" s="17">
        <v>10093539</v>
      </c>
      <c r="AF22" s="59" t="s">
        <v>1553</v>
      </c>
      <c r="AG22" s="17" t="s">
        <v>1531</v>
      </c>
      <c r="AH22" s="16">
        <v>59000</v>
      </c>
      <c r="AI22" s="16">
        <v>40000</v>
      </c>
      <c r="AJ22" s="16">
        <v>40000</v>
      </c>
      <c r="AK22" s="17"/>
      <c r="AL22" s="35">
        <f t="shared" si="1"/>
        <v>40000</v>
      </c>
      <c r="AM22" s="27"/>
    </row>
    <row r="23" spans="1:39" s="6" customFormat="1" ht="72" hidden="1" customHeight="1" x14ac:dyDescent="0.2">
      <c r="A23" s="11">
        <v>18</v>
      </c>
      <c r="B23" s="20">
        <v>58898</v>
      </c>
      <c r="C23" s="20" t="s">
        <v>488</v>
      </c>
      <c r="D23" s="20" t="s">
        <v>487</v>
      </c>
      <c r="E23" s="20" t="s">
        <v>489</v>
      </c>
      <c r="F23" s="20" t="s">
        <v>85</v>
      </c>
      <c r="G23" s="17" t="s">
        <v>12</v>
      </c>
      <c r="H23" s="17" t="s">
        <v>212</v>
      </c>
      <c r="I23" s="20" t="s">
        <v>489</v>
      </c>
      <c r="J23" s="20" t="s">
        <v>85</v>
      </c>
      <c r="K23" s="17" t="s">
        <v>12</v>
      </c>
      <c r="L23" s="17" t="s">
        <v>212</v>
      </c>
      <c r="M23" s="17" t="s">
        <v>826</v>
      </c>
      <c r="N23" s="17" t="s">
        <v>831</v>
      </c>
      <c r="O23" s="17" t="s">
        <v>1493</v>
      </c>
      <c r="P23" s="17" t="s">
        <v>1494</v>
      </c>
      <c r="Q23" s="17" t="s">
        <v>838</v>
      </c>
      <c r="R23" s="17" t="s">
        <v>880</v>
      </c>
      <c r="S23" s="17" t="s">
        <v>1495</v>
      </c>
      <c r="T23" s="15">
        <v>0.43719999999999998</v>
      </c>
      <c r="U23" s="17" t="s">
        <v>812</v>
      </c>
      <c r="V23" s="21">
        <v>12</v>
      </c>
      <c r="W23" s="21">
        <v>12</v>
      </c>
      <c r="X23" s="21">
        <v>6</v>
      </c>
      <c r="Y23" s="21">
        <v>6</v>
      </c>
      <c r="Z23" s="21">
        <v>33</v>
      </c>
      <c r="AA23" s="21">
        <v>3</v>
      </c>
      <c r="AB23" s="21">
        <f t="shared" si="0"/>
        <v>72</v>
      </c>
      <c r="AC23" s="17" t="s">
        <v>813</v>
      </c>
      <c r="AD23" s="17" t="s">
        <v>1535</v>
      </c>
      <c r="AE23" s="17">
        <v>10093534</v>
      </c>
      <c r="AF23" s="59" t="s">
        <v>1554</v>
      </c>
      <c r="AG23" s="17" t="s">
        <v>1531</v>
      </c>
      <c r="AH23" s="16">
        <v>70000</v>
      </c>
      <c r="AI23" s="16">
        <v>40000</v>
      </c>
      <c r="AJ23" s="16">
        <v>40000</v>
      </c>
      <c r="AK23" s="17"/>
      <c r="AL23" s="35">
        <f t="shared" si="1"/>
        <v>40000</v>
      </c>
      <c r="AM23" s="27"/>
    </row>
    <row r="24" spans="1:39" s="6" customFormat="1" ht="69" hidden="1" customHeight="1" x14ac:dyDescent="0.2">
      <c r="A24" s="11">
        <v>19</v>
      </c>
      <c r="B24" s="20">
        <v>58473</v>
      </c>
      <c r="C24" s="20" t="s">
        <v>150</v>
      </c>
      <c r="D24" s="20" t="s">
        <v>149</v>
      </c>
      <c r="E24" s="20" t="s">
        <v>151</v>
      </c>
      <c r="F24" s="20" t="s">
        <v>152</v>
      </c>
      <c r="G24" s="17" t="s">
        <v>33</v>
      </c>
      <c r="H24" s="17" t="s">
        <v>153</v>
      </c>
      <c r="I24" s="20" t="s">
        <v>151</v>
      </c>
      <c r="J24" s="17" t="s">
        <v>152</v>
      </c>
      <c r="K24" s="17" t="s">
        <v>33</v>
      </c>
      <c r="L24" s="17" t="s">
        <v>153</v>
      </c>
      <c r="M24" s="17" t="s">
        <v>826</v>
      </c>
      <c r="N24" s="17" t="s">
        <v>805</v>
      </c>
      <c r="O24" s="17" t="s">
        <v>1163</v>
      </c>
      <c r="P24" s="17" t="s">
        <v>1208</v>
      </c>
      <c r="Q24" s="17" t="s">
        <v>817</v>
      </c>
      <c r="R24" s="17" t="s">
        <v>938</v>
      </c>
      <c r="S24" s="17" t="s">
        <v>1209</v>
      </c>
      <c r="T24" s="15">
        <v>0.13089999999999999</v>
      </c>
      <c r="U24" s="17" t="s">
        <v>812</v>
      </c>
      <c r="V24" s="21">
        <v>15</v>
      </c>
      <c r="W24" s="21">
        <v>13.5</v>
      </c>
      <c r="X24" s="21">
        <v>9</v>
      </c>
      <c r="Y24" s="21">
        <v>10</v>
      </c>
      <c r="Z24" s="21">
        <v>19.5</v>
      </c>
      <c r="AA24" s="21">
        <v>4</v>
      </c>
      <c r="AB24" s="21">
        <f t="shared" si="0"/>
        <v>71</v>
      </c>
      <c r="AC24" s="17" t="s">
        <v>813</v>
      </c>
      <c r="AD24" s="18">
        <v>44972</v>
      </c>
      <c r="AE24" s="17">
        <v>10093545</v>
      </c>
      <c r="AF24" s="59" t="s">
        <v>1555</v>
      </c>
      <c r="AG24" s="17" t="s">
        <v>1531</v>
      </c>
      <c r="AH24" s="16">
        <v>60000</v>
      </c>
      <c r="AI24" s="16">
        <v>40000</v>
      </c>
      <c r="AJ24" s="16">
        <v>40000</v>
      </c>
      <c r="AK24" s="19"/>
      <c r="AL24" s="35">
        <f t="shared" si="1"/>
        <v>40000</v>
      </c>
      <c r="AM24" s="27"/>
    </row>
    <row r="25" spans="1:39" s="6" customFormat="1" ht="46.9" hidden="1" customHeight="1" x14ac:dyDescent="0.2">
      <c r="A25" s="11">
        <v>20</v>
      </c>
      <c r="B25" s="20">
        <v>58499</v>
      </c>
      <c r="C25" s="20" t="s">
        <v>175</v>
      </c>
      <c r="D25" s="20" t="s">
        <v>174</v>
      </c>
      <c r="E25" s="20" t="s">
        <v>176</v>
      </c>
      <c r="F25" s="20" t="s">
        <v>89</v>
      </c>
      <c r="G25" s="17" t="s">
        <v>12</v>
      </c>
      <c r="H25" s="17" t="s">
        <v>177</v>
      </c>
      <c r="I25" s="20" t="s">
        <v>176</v>
      </c>
      <c r="J25" s="17" t="s">
        <v>89</v>
      </c>
      <c r="K25" s="17" t="s">
        <v>12</v>
      </c>
      <c r="L25" s="17" t="s">
        <v>177</v>
      </c>
      <c r="M25" s="17" t="s">
        <v>826</v>
      </c>
      <c r="N25" s="17" t="s">
        <v>805</v>
      </c>
      <c r="O25" s="17" t="s">
        <v>875</v>
      </c>
      <c r="P25" s="17" t="s">
        <v>876</v>
      </c>
      <c r="Q25" s="17" t="s">
        <v>838</v>
      </c>
      <c r="R25" s="17" t="s">
        <v>867</v>
      </c>
      <c r="S25" s="17" t="s">
        <v>877</v>
      </c>
      <c r="T25" s="15">
        <v>0.32569999999999999</v>
      </c>
      <c r="U25" s="17" t="s">
        <v>812</v>
      </c>
      <c r="V25" s="21">
        <v>12</v>
      </c>
      <c r="W25" s="21">
        <v>12</v>
      </c>
      <c r="X25" s="21">
        <v>9</v>
      </c>
      <c r="Y25" s="21">
        <v>9</v>
      </c>
      <c r="Z25" s="21">
        <v>24</v>
      </c>
      <c r="AA25" s="21">
        <v>4.5</v>
      </c>
      <c r="AB25" s="21">
        <f t="shared" si="0"/>
        <v>70.5</v>
      </c>
      <c r="AC25" s="17" t="s">
        <v>813</v>
      </c>
      <c r="AD25" s="18">
        <v>44950</v>
      </c>
      <c r="AE25" s="17">
        <v>10093552</v>
      </c>
      <c r="AF25" s="59" t="s">
        <v>1556</v>
      </c>
      <c r="AG25" s="17" t="s">
        <v>1531</v>
      </c>
      <c r="AH25" s="16">
        <v>60000</v>
      </c>
      <c r="AI25" s="16">
        <v>40000</v>
      </c>
      <c r="AJ25" s="16">
        <v>40000</v>
      </c>
      <c r="AK25" s="17"/>
      <c r="AL25" s="35">
        <f t="shared" si="1"/>
        <v>40000</v>
      </c>
      <c r="AM25" s="27"/>
    </row>
    <row r="26" spans="1:39" s="6" customFormat="1" ht="57.75" hidden="1" customHeight="1" x14ac:dyDescent="0.2">
      <c r="A26" s="11">
        <v>21</v>
      </c>
      <c r="B26" s="20">
        <v>58847</v>
      </c>
      <c r="C26" s="20" t="s">
        <v>454</v>
      </c>
      <c r="D26" s="20" t="s">
        <v>453</v>
      </c>
      <c r="E26" s="20" t="s">
        <v>455</v>
      </c>
      <c r="F26" s="20" t="s">
        <v>13</v>
      </c>
      <c r="G26" s="17" t="s">
        <v>12</v>
      </c>
      <c r="H26" s="17" t="s">
        <v>97</v>
      </c>
      <c r="I26" s="20" t="s">
        <v>455</v>
      </c>
      <c r="J26" s="17" t="s">
        <v>13</v>
      </c>
      <c r="K26" s="17" t="s">
        <v>12</v>
      </c>
      <c r="L26" s="17" t="s">
        <v>97</v>
      </c>
      <c r="M26" s="17" t="s">
        <v>826</v>
      </c>
      <c r="N26" s="17" t="s">
        <v>805</v>
      </c>
      <c r="O26" s="17" t="s">
        <v>1464</v>
      </c>
      <c r="P26" s="17" t="s">
        <v>1465</v>
      </c>
      <c r="Q26" s="17" t="s">
        <v>838</v>
      </c>
      <c r="R26" s="17" t="s">
        <v>867</v>
      </c>
      <c r="S26" s="17" t="s">
        <v>1466</v>
      </c>
      <c r="T26" s="15">
        <v>0.37159999999999999</v>
      </c>
      <c r="U26" s="17" t="s">
        <v>812</v>
      </c>
      <c r="V26" s="21">
        <v>12</v>
      </c>
      <c r="W26" s="21">
        <v>12</v>
      </c>
      <c r="X26" s="21">
        <v>9</v>
      </c>
      <c r="Y26" s="21">
        <v>9</v>
      </c>
      <c r="Z26" s="21">
        <v>24</v>
      </c>
      <c r="AA26" s="21">
        <v>4</v>
      </c>
      <c r="AB26" s="21">
        <f t="shared" si="0"/>
        <v>70</v>
      </c>
      <c r="AC26" s="17" t="s">
        <v>826</v>
      </c>
      <c r="AD26" s="18">
        <v>44971</v>
      </c>
      <c r="AE26" s="17">
        <v>10093556</v>
      </c>
      <c r="AF26" s="59" t="s">
        <v>1557</v>
      </c>
      <c r="AG26" s="17" t="s">
        <v>1531</v>
      </c>
      <c r="AH26" s="16">
        <v>58300</v>
      </c>
      <c r="AI26" s="16">
        <v>40000</v>
      </c>
      <c r="AJ26" s="16">
        <v>40000</v>
      </c>
      <c r="AK26" s="17"/>
      <c r="AL26" s="35">
        <f t="shared" si="1"/>
        <v>40000</v>
      </c>
      <c r="AM26" s="27"/>
    </row>
    <row r="27" spans="1:39" s="6" customFormat="1" ht="63" hidden="1" customHeight="1" x14ac:dyDescent="0.2">
      <c r="A27" s="11">
        <v>22</v>
      </c>
      <c r="B27" s="20">
        <v>58795</v>
      </c>
      <c r="C27" s="20" t="s">
        <v>411</v>
      </c>
      <c r="D27" s="20" t="s">
        <v>410</v>
      </c>
      <c r="E27" s="20" t="s">
        <v>412</v>
      </c>
      <c r="F27" s="20" t="s">
        <v>13</v>
      </c>
      <c r="G27" s="17" t="s">
        <v>12</v>
      </c>
      <c r="H27" s="17" t="s">
        <v>97</v>
      </c>
      <c r="I27" s="20" t="s">
        <v>412</v>
      </c>
      <c r="J27" s="17" t="s">
        <v>13</v>
      </c>
      <c r="K27" s="17" t="s">
        <v>12</v>
      </c>
      <c r="L27" s="17" t="s">
        <v>97</v>
      </c>
      <c r="M27" s="17" t="s">
        <v>826</v>
      </c>
      <c r="N27" s="17" t="s">
        <v>805</v>
      </c>
      <c r="O27" s="17" t="s">
        <v>987</v>
      </c>
      <c r="P27" s="17" t="s">
        <v>1290</v>
      </c>
      <c r="Q27" s="17" t="s">
        <v>838</v>
      </c>
      <c r="R27" s="17" t="s">
        <v>867</v>
      </c>
      <c r="S27" s="17" t="s">
        <v>1291</v>
      </c>
      <c r="T27" s="15">
        <v>0.53639999999999999</v>
      </c>
      <c r="U27" s="17" t="s">
        <v>812</v>
      </c>
      <c r="V27" s="21">
        <v>12</v>
      </c>
      <c r="W27" s="21">
        <v>9</v>
      </c>
      <c r="X27" s="21">
        <v>6</v>
      </c>
      <c r="Y27" s="21">
        <v>6</v>
      </c>
      <c r="Z27" s="21">
        <v>33.5</v>
      </c>
      <c r="AA27" s="21">
        <v>3.5</v>
      </c>
      <c r="AB27" s="21">
        <f t="shared" si="0"/>
        <v>70</v>
      </c>
      <c r="AC27" s="17" t="s">
        <v>813</v>
      </c>
      <c r="AD27" s="18">
        <v>45001</v>
      </c>
      <c r="AE27" s="17">
        <v>10093560</v>
      </c>
      <c r="AF27" s="59" t="s">
        <v>1558</v>
      </c>
      <c r="AG27" s="17" t="s">
        <v>1531</v>
      </c>
      <c r="AH27" s="16">
        <v>60000</v>
      </c>
      <c r="AI27" s="16">
        <v>40000</v>
      </c>
      <c r="AJ27" s="16">
        <v>40000</v>
      </c>
      <c r="AK27" s="17"/>
      <c r="AL27" s="35">
        <f t="shared" si="1"/>
        <v>40000</v>
      </c>
      <c r="AM27" s="27"/>
    </row>
    <row r="28" spans="1:39" s="6" customFormat="1" ht="77.25" hidden="1" customHeight="1" x14ac:dyDescent="0.2">
      <c r="A28" s="11">
        <v>23</v>
      </c>
      <c r="B28" s="20">
        <v>58798</v>
      </c>
      <c r="C28" s="20" t="s">
        <v>422</v>
      </c>
      <c r="D28" s="20" t="s">
        <v>421</v>
      </c>
      <c r="E28" s="20" t="s">
        <v>423</v>
      </c>
      <c r="F28" s="20" t="s">
        <v>83</v>
      </c>
      <c r="G28" s="17" t="s">
        <v>59</v>
      </c>
      <c r="H28" s="17" t="s">
        <v>84</v>
      </c>
      <c r="I28" s="20" t="s">
        <v>423</v>
      </c>
      <c r="J28" s="17" t="s">
        <v>83</v>
      </c>
      <c r="K28" s="17" t="s">
        <v>59</v>
      </c>
      <c r="L28" s="17" t="s">
        <v>84</v>
      </c>
      <c r="M28" s="17" t="s">
        <v>826</v>
      </c>
      <c r="N28" s="17" t="s">
        <v>805</v>
      </c>
      <c r="O28" s="17" t="s">
        <v>987</v>
      </c>
      <c r="P28" s="17" t="s">
        <v>1297</v>
      </c>
      <c r="Q28" s="17" t="s">
        <v>838</v>
      </c>
      <c r="R28" s="17" t="s">
        <v>867</v>
      </c>
      <c r="S28" s="17" t="s">
        <v>1298</v>
      </c>
      <c r="T28" s="15">
        <v>0.33429999999999999</v>
      </c>
      <c r="U28" s="17" t="s">
        <v>812</v>
      </c>
      <c r="V28" s="21">
        <v>13.5</v>
      </c>
      <c r="W28" s="21">
        <v>10.5</v>
      </c>
      <c r="X28" s="21">
        <v>9</v>
      </c>
      <c r="Y28" s="21">
        <v>9</v>
      </c>
      <c r="Z28" s="21">
        <v>24</v>
      </c>
      <c r="AA28" s="21">
        <v>3.5</v>
      </c>
      <c r="AB28" s="21">
        <f t="shared" si="0"/>
        <v>69.5</v>
      </c>
      <c r="AC28" s="17" t="s">
        <v>826</v>
      </c>
      <c r="AD28" s="36">
        <v>44999</v>
      </c>
      <c r="AE28" s="17">
        <v>10093564</v>
      </c>
      <c r="AF28" s="59" t="s">
        <v>1559</v>
      </c>
      <c r="AG28" s="17" t="s">
        <v>1531</v>
      </c>
      <c r="AH28" s="16">
        <v>59000</v>
      </c>
      <c r="AI28" s="16">
        <v>40000</v>
      </c>
      <c r="AJ28" s="16">
        <v>40000</v>
      </c>
      <c r="AK28" s="17"/>
      <c r="AL28" s="35">
        <f t="shared" si="1"/>
        <v>40000</v>
      </c>
      <c r="AM28" s="27"/>
    </row>
    <row r="29" spans="1:39" s="6" customFormat="1" ht="39.75" hidden="1" customHeight="1" x14ac:dyDescent="0.2">
      <c r="A29" s="11">
        <v>24</v>
      </c>
      <c r="B29" s="20">
        <v>59200</v>
      </c>
      <c r="C29" s="20" t="s">
        <v>775</v>
      </c>
      <c r="D29" s="20" t="s">
        <v>774</v>
      </c>
      <c r="E29" s="20" t="s">
        <v>776</v>
      </c>
      <c r="F29" s="20" t="s">
        <v>19</v>
      </c>
      <c r="G29" s="17" t="s">
        <v>6</v>
      </c>
      <c r="H29" s="17" t="s">
        <v>50</v>
      </c>
      <c r="I29" s="20" t="s">
        <v>776</v>
      </c>
      <c r="J29" s="17" t="s">
        <v>19</v>
      </c>
      <c r="K29" s="17" t="s">
        <v>6</v>
      </c>
      <c r="L29" s="17" t="s">
        <v>50</v>
      </c>
      <c r="M29" s="17" t="s">
        <v>814</v>
      </c>
      <c r="N29" s="17" t="s">
        <v>805</v>
      </c>
      <c r="O29" s="17" t="s">
        <v>1031</v>
      </c>
      <c r="P29" s="17" t="s">
        <v>1032</v>
      </c>
      <c r="Q29" s="17" t="s">
        <v>817</v>
      </c>
      <c r="R29" s="17" t="s">
        <v>938</v>
      </c>
      <c r="S29" s="17" t="s">
        <v>1033</v>
      </c>
      <c r="T29" s="15">
        <v>0.27029999999999998</v>
      </c>
      <c r="U29" s="17" t="s">
        <v>812</v>
      </c>
      <c r="V29" s="21">
        <v>13.5</v>
      </c>
      <c r="W29" s="21">
        <v>12</v>
      </c>
      <c r="X29" s="21">
        <v>9</v>
      </c>
      <c r="Y29" s="21">
        <v>7</v>
      </c>
      <c r="Z29" s="21">
        <v>24</v>
      </c>
      <c r="AA29" s="21">
        <v>4</v>
      </c>
      <c r="AB29" s="21">
        <f t="shared" si="0"/>
        <v>69.5</v>
      </c>
      <c r="AC29" s="17" t="s">
        <v>813</v>
      </c>
      <c r="AD29" s="18">
        <v>44975</v>
      </c>
      <c r="AE29" s="17">
        <v>10093567</v>
      </c>
      <c r="AF29" s="59" t="s">
        <v>1560</v>
      </c>
      <c r="AG29" s="17" t="s">
        <v>1531</v>
      </c>
      <c r="AH29" s="16">
        <v>86000</v>
      </c>
      <c r="AI29" s="16">
        <v>40000</v>
      </c>
      <c r="AJ29" s="16">
        <v>40000</v>
      </c>
      <c r="AK29" s="17"/>
      <c r="AL29" s="35">
        <f t="shared" si="1"/>
        <v>40000</v>
      </c>
      <c r="AM29" s="27"/>
    </row>
    <row r="30" spans="1:39" s="6" customFormat="1" ht="63" hidden="1" customHeight="1" x14ac:dyDescent="0.2">
      <c r="A30" s="11">
        <v>25</v>
      </c>
      <c r="B30" s="20">
        <v>58431</v>
      </c>
      <c r="C30" s="20" t="s">
        <v>99</v>
      </c>
      <c r="D30" s="20" t="s">
        <v>98</v>
      </c>
      <c r="E30" s="20" t="s">
        <v>100</v>
      </c>
      <c r="F30" s="20" t="s">
        <v>101</v>
      </c>
      <c r="G30" s="17" t="s">
        <v>59</v>
      </c>
      <c r="H30" s="17" t="s">
        <v>102</v>
      </c>
      <c r="I30" s="20" t="s">
        <v>100</v>
      </c>
      <c r="J30" s="17" t="s">
        <v>101</v>
      </c>
      <c r="K30" s="17" t="s">
        <v>59</v>
      </c>
      <c r="L30" s="17" t="s">
        <v>102</v>
      </c>
      <c r="M30" s="17" t="s">
        <v>814</v>
      </c>
      <c r="N30" s="17" t="s">
        <v>882</v>
      </c>
      <c r="O30" s="17" t="s">
        <v>1038</v>
      </c>
      <c r="P30" s="17" t="s">
        <v>1039</v>
      </c>
      <c r="Q30" s="17" t="s">
        <v>838</v>
      </c>
      <c r="R30" s="17" t="s">
        <v>867</v>
      </c>
      <c r="S30" s="17" t="s">
        <v>1040</v>
      </c>
      <c r="T30" s="15">
        <v>0.23799999999999999</v>
      </c>
      <c r="U30" s="17" t="s">
        <v>812</v>
      </c>
      <c r="V30" s="21">
        <v>12</v>
      </c>
      <c r="W30" s="21">
        <v>12</v>
      </c>
      <c r="X30" s="21">
        <v>9</v>
      </c>
      <c r="Y30" s="21">
        <v>8</v>
      </c>
      <c r="Z30" s="21">
        <v>24</v>
      </c>
      <c r="AA30" s="21">
        <v>4</v>
      </c>
      <c r="AB30" s="21">
        <f t="shared" si="0"/>
        <v>69</v>
      </c>
      <c r="AC30" s="17" t="s">
        <v>813</v>
      </c>
      <c r="AD30" s="18">
        <v>44981</v>
      </c>
      <c r="AE30" s="17">
        <v>10093280</v>
      </c>
      <c r="AF30" s="59" t="s">
        <v>1561</v>
      </c>
      <c r="AG30" s="17" t="s">
        <v>1531</v>
      </c>
      <c r="AH30" s="16">
        <v>25600</v>
      </c>
      <c r="AI30" s="16">
        <v>17920</v>
      </c>
      <c r="AJ30" s="16">
        <v>17920</v>
      </c>
      <c r="AK30" s="17"/>
      <c r="AL30" s="35">
        <f t="shared" si="1"/>
        <v>17920</v>
      </c>
      <c r="AM30" s="27"/>
    </row>
    <row r="31" spans="1:39" s="6" customFormat="1" ht="62.25" hidden="1" customHeight="1" x14ac:dyDescent="0.2">
      <c r="A31" s="11">
        <v>26</v>
      </c>
      <c r="B31" s="20">
        <v>59033</v>
      </c>
      <c r="C31" s="20" t="s">
        <v>592</v>
      </c>
      <c r="D31" s="20" t="s">
        <v>591</v>
      </c>
      <c r="E31" s="20" t="s">
        <v>593</v>
      </c>
      <c r="F31" s="20" t="s">
        <v>344</v>
      </c>
      <c r="G31" s="17" t="s">
        <v>59</v>
      </c>
      <c r="H31" s="17" t="s">
        <v>253</v>
      </c>
      <c r="I31" s="17" t="s">
        <v>1212</v>
      </c>
      <c r="J31" s="17" t="s">
        <v>83</v>
      </c>
      <c r="K31" s="17" t="s">
        <v>59</v>
      </c>
      <c r="L31" s="17">
        <v>62015</v>
      </c>
      <c r="M31" s="17" t="s">
        <v>826</v>
      </c>
      <c r="N31" s="17" t="s">
        <v>831</v>
      </c>
      <c r="O31" s="17" t="s">
        <v>1213</v>
      </c>
      <c r="P31" s="17" t="s">
        <v>1214</v>
      </c>
      <c r="Q31" s="17" t="s">
        <v>838</v>
      </c>
      <c r="R31" s="17" t="s">
        <v>911</v>
      </c>
      <c r="S31" s="17" t="s">
        <v>1215</v>
      </c>
      <c r="T31" s="15">
        <v>0.1613</v>
      </c>
      <c r="U31" s="17" t="s">
        <v>812</v>
      </c>
      <c r="V31" s="21">
        <v>13.5</v>
      </c>
      <c r="W31" s="21">
        <v>13.5</v>
      </c>
      <c r="X31" s="21">
        <v>9</v>
      </c>
      <c r="Y31" s="21">
        <v>9</v>
      </c>
      <c r="Z31" s="21">
        <v>19.5</v>
      </c>
      <c r="AA31" s="21">
        <v>4.5</v>
      </c>
      <c r="AB31" s="21">
        <f t="shared" si="0"/>
        <v>69</v>
      </c>
      <c r="AC31" s="17" t="s">
        <v>813</v>
      </c>
      <c r="AD31" s="18">
        <v>44954</v>
      </c>
      <c r="AE31" s="17">
        <v>10093284</v>
      </c>
      <c r="AF31" s="59" t="s">
        <v>1562</v>
      </c>
      <c r="AG31" s="17" t="s">
        <v>1531</v>
      </c>
      <c r="AH31" s="16">
        <v>70000</v>
      </c>
      <c r="AI31" s="16">
        <v>40000</v>
      </c>
      <c r="AJ31" s="16">
        <v>40000</v>
      </c>
      <c r="AK31" s="17"/>
      <c r="AL31" s="35">
        <f t="shared" si="1"/>
        <v>40000</v>
      </c>
      <c r="AM31" s="27"/>
    </row>
    <row r="32" spans="1:39" s="6" customFormat="1" ht="60" customHeight="1" x14ac:dyDescent="0.2">
      <c r="A32" s="11">
        <v>27</v>
      </c>
      <c r="B32" s="20">
        <v>58726</v>
      </c>
      <c r="C32" s="20" t="s">
        <v>358</v>
      </c>
      <c r="D32" s="60" t="s">
        <v>357</v>
      </c>
      <c r="E32" s="20" t="s">
        <v>359</v>
      </c>
      <c r="F32" s="20" t="s">
        <v>19</v>
      </c>
      <c r="G32" s="17" t="s">
        <v>6</v>
      </c>
      <c r="H32" s="17" t="s">
        <v>50</v>
      </c>
      <c r="I32" s="20" t="s">
        <v>359</v>
      </c>
      <c r="J32" s="17" t="s">
        <v>19</v>
      </c>
      <c r="K32" s="17" t="s">
        <v>6</v>
      </c>
      <c r="L32" s="17" t="s">
        <v>50</v>
      </c>
      <c r="M32" s="17" t="s">
        <v>826</v>
      </c>
      <c r="N32" s="17" t="s">
        <v>882</v>
      </c>
      <c r="O32" s="17" t="s">
        <v>1183</v>
      </c>
      <c r="P32" s="17" t="s">
        <v>1184</v>
      </c>
      <c r="Q32" s="17" t="s">
        <v>850</v>
      </c>
      <c r="R32" s="17" t="s">
        <v>935</v>
      </c>
      <c r="S32" s="17" t="s">
        <v>1185</v>
      </c>
      <c r="T32" s="15">
        <v>0</v>
      </c>
      <c r="U32" s="17" t="s">
        <v>812</v>
      </c>
      <c r="V32" s="21">
        <v>15</v>
      </c>
      <c r="W32" s="21">
        <v>13.5</v>
      </c>
      <c r="X32" s="21">
        <v>10</v>
      </c>
      <c r="Y32" s="21">
        <v>10</v>
      </c>
      <c r="Z32" s="21">
        <v>15</v>
      </c>
      <c r="AA32" s="21">
        <v>5</v>
      </c>
      <c r="AB32" s="21">
        <f t="shared" si="0"/>
        <v>68.5</v>
      </c>
      <c r="AC32" s="17" t="s">
        <v>813</v>
      </c>
      <c r="AD32" s="18">
        <v>45108</v>
      </c>
      <c r="AE32" s="17" t="s">
        <v>1756</v>
      </c>
      <c r="AF32" s="59" t="s">
        <v>1563</v>
      </c>
      <c r="AG32" s="17" t="s">
        <v>1534</v>
      </c>
      <c r="AH32" s="16">
        <v>57200</v>
      </c>
      <c r="AI32" s="16">
        <v>40000</v>
      </c>
      <c r="AJ32" s="17"/>
      <c r="AK32" s="16">
        <v>17365.689999999999</v>
      </c>
      <c r="AL32" s="26">
        <v>22634.31</v>
      </c>
      <c r="AM32" s="37">
        <f>AI32-AL32</f>
        <v>17365.689999999999</v>
      </c>
    </row>
    <row r="33" spans="1:39" s="6" customFormat="1" ht="61.5" customHeight="1" x14ac:dyDescent="0.2">
      <c r="A33" s="11">
        <v>28</v>
      </c>
      <c r="B33" s="20">
        <v>58667</v>
      </c>
      <c r="C33" s="20" t="s">
        <v>287</v>
      </c>
      <c r="D33" s="20" t="s">
        <v>286</v>
      </c>
      <c r="E33" s="20" t="s">
        <v>288</v>
      </c>
      <c r="F33" s="20" t="s">
        <v>289</v>
      </c>
      <c r="G33" s="17" t="s">
        <v>291</v>
      </c>
      <c r="H33" s="17" t="s">
        <v>290</v>
      </c>
      <c r="I33" s="17" t="s">
        <v>1322</v>
      </c>
      <c r="J33" s="17" t="s">
        <v>19</v>
      </c>
      <c r="K33" s="17" t="s">
        <v>6</v>
      </c>
      <c r="L33" s="17">
        <v>60124</v>
      </c>
      <c r="M33" s="17" t="s">
        <v>814</v>
      </c>
      <c r="N33" s="17" t="s">
        <v>805</v>
      </c>
      <c r="O33" s="17" t="s">
        <v>1323</v>
      </c>
      <c r="P33" s="17" t="s">
        <v>1325</v>
      </c>
      <c r="Q33" s="17" t="s">
        <v>850</v>
      </c>
      <c r="R33" s="17" t="s">
        <v>1324</v>
      </c>
      <c r="S33" s="17" t="s">
        <v>1326</v>
      </c>
      <c r="T33" s="15" t="s">
        <v>874</v>
      </c>
      <c r="U33" s="17" t="s">
        <v>812</v>
      </c>
      <c r="V33" s="21">
        <v>15</v>
      </c>
      <c r="W33" s="21">
        <v>15</v>
      </c>
      <c r="X33" s="21">
        <v>9</v>
      </c>
      <c r="Y33" s="21">
        <v>10</v>
      </c>
      <c r="Z33" s="21">
        <v>14.5</v>
      </c>
      <c r="AA33" s="21">
        <v>4.5</v>
      </c>
      <c r="AB33" s="21">
        <f t="shared" si="0"/>
        <v>68</v>
      </c>
      <c r="AC33" s="17" t="s">
        <v>813</v>
      </c>
      <c r="AD33" s="36">
        <v>45106</v>
      </c>
      <c r="AE33" s="17">
        <v>10617080</v>
      </c>
      <c r="AF33" s="59" t="s">
        <v>1582</v>
      </c>
      <c r="AG33" s="17" t="s">
        <v>1531</v>
      </c>
      <c r="AH33" s="16">
        <v>19000</v>
      </c>
      <c r="AI33" s="16">
        <v>13300</v>
      </c>
      <c r="AJ33" s="17"/>
      <c r="AK33" s="16">
        <v>13300</v>
      </c>
      <c r="AL33" s="10"/>
      <c r="AM33" s="38">
        <f>AI33</f>
        <v>13300</v>
      </c>
    </row>
    <row r="34" spans="1:39" s="6" customFormat="1" ht="65.25" customHeight="1" x14ac:dyDescent="0.2">
      <c r="A34" s="11">
        <v>29</v>
      </c>
      <c r="B34" s="20">
        <v>59015</v>
      </c>
      <c r="C34" s="20" t="s">
        <v>582</v>
      </c>
      <c r="D34" s="20" t="s">
        <v>581</v>
      </c>
      <c r="E34" s="20" t="s">
        <v>583</v>
      </c>
      <c r="F34" s="20" t="s">
        <v>25</v>
      </c>
      <c r="G34" s="17" t="s">
        <v>12</v>
      </c>
      <c r="H34" s="17" t="s">
        <v>26</v>
      </c>
      <c r="I34" s="20" t="s">
        <v>583</v>
      </c>
      <c r="J34" s="17" t="s">
        <v>25</v>
      </c>
      <c r="K34" s="17" t="s">
        <v>12</v>
      </c>
      <c r="L34" s="17" t="s">
        <v>26</v>
      </c>
      <c r="M34" s="17" t="s">
        <v>814</v>
      </c>
      <c r="N34" s="17" t="s">
        <v>805</v>
      </c>
      <c r="O34" s="17" t="s">
        <v>1228</v>
      </c>
      <c r="P34" s="17" t="s">
        <v>1229</v>
      </c>
      <c r="Q34" s="17" t="s">
        <v>838</v>
      </c>
      <c r="R34" s="17" t="s">
        <v>880</v>
      </c>
      <c r="S34" s="17" t="s">
        <v>1230</v>
      </c>
      <c r="T34" s="15">
        <v>0.22</v>
      </c>
      <c r="U34" s="17" t="s">
        <v>812</v>
      </c>
      <c r="V34" s="21">
        <v>13.5</v>
      </c>
      <c r="W34" s="21">
        <v>10.5</v>
      </c>
      <c r="X34" s="21">
        <v>9</v>
      </c>
      <c r="Y34" s="21">
        <v>8</v>
      </c>
      <c r="Z34" s="21">
        <v>23.5</v>
      </c>
      <c r="AA34" s="21">
        <v>3.5</v>
      </c>
      <c r="AB34" s="21">
        <f t="shared" si="0"/>
        <v>68</v>
      </c>
      <c r="AC34" s="17" t="s">
        <v>813</v>
      </c>
      <c r="AD34" s="18">
        <v>45109</v>
      </c>
      <c r="AE34" s="17">
        <v>10609127</v>
      </c>
      <c r="AF34" s="59" t="s">
        <v>1583</v>
      </c>
      <c r="AG34" s="17" t="s">
        <v>1531</v>
      </c>
      <c r="AH34" s="16">
        <v>31470</v>
      </c>
      <c r="AI34" s="16">
        <v>22029</v>
      </c>
      <c r="AJ34" s="16">
        <v>22029</v>
      </c>
      <c r="AK34" s="17"/>
      <c r="AM34" s="38">
        <f t="shared" ref="AM34:AM97" si="2">AI34</f>
        <v>22029</v>
      </c>
    </row>
    <row r="35" spans="1:39" s="6" customFormat="1" ht="67.5" customHeight="1" x14ac:dyDescent="0.2">
      <c r="A35" s="11">
        <v>30</v>
      </c>
      <c r="B35" s="20">
        <v>59203</v>
      </c>
      <c r="C35" s="20" t="s">
        <v>782</v>
      </c>
      <c r="D35" s="20" t="s">
        <v>781</v>
      </c>
      <c r="E35" s="20" t="s">
        <v>783</v>
      </c>
      <c r="F35" s="20" t="s">
        <v>111</v>
      </c>
      <c r="G35" s="17" t="s">
        <v>33</v>
      </c>
      <c r="H35" s="17" t="s">
        <v>112</v>
      </c>
      <c r="I35" s="20" t="s">
        <v>783</v>
      </c>
      <c r="J35" s="17" t="s">
        <v>111</v>
      </c>
      <c r="K35" s="17" t="s">
        <v>33</v>
      </c>
      <c r="L35" s="17" t="s">
        <v>112</v>
      </c>
      <c r="M35" s="17" t="s">
        <v>814</v>
      </c>
      <c r="N35" s="17" t="s">
        <v>1757</v>
      </c>
      <c r="O35" s="17" t="s">
        <v>1034</v>
      </c>
      <c r="P35" s="17" t="s">
        <v>1035</v>
      </c>
      <c r="Q35" s="17" t="s">
        <v>850</v>
      </c>
      <c r="R35" s="17" t="s">
        <v>901</v>
      </c>
      <c r="S35" s="17" t="s">
        <v>1036</v>
      </c>
      <c r="T35" s="15" t="s">
        <v>1037</v>
      </c>
      <c r="U35" s="17" t="s">
        <v>812</v>
      </c>
      <c r="V35" s="21">
        <v>15</v>
      </c>
      <c r="W35" s="21">
        <v>13.5</v>
      </c>
      <c r="X35" s="21">
        <v>10</v>
      </c>
      <c r="Y35" s="21">
        <v>10</v>
      </c>
      <c r="Z35" s="21">
        <v>15</v>
      </c>
      <c r="AA35" s="21">
        <v>4.5</v>
      </c>
      <c r="AB35" s="21">
        <f t="shared" si="0"/>
        <v>68</v>
      </c>
      <c r="AC35" s="17" t="s">
        <v>813</v>
      </c>
      <c r="AD35" s="18">
        <v>45115</v>
      </c>
      <c r="AE35" s="17">
        <v>10609128</v>
      </c>
      <c r="AF35" s="59" t="s">
        <v>1584</v>
      </c>
      <c r="AG35" s="17" t="s">
        <v>1531</v>
      </c>
      <c r="AH35" s="16">
        <v>57150</v>
      </c>
      <c r="AI35" s="16">
        <v>40000</v>
      </c>
      <c r="AJ35" s="16">
        <v>40000</v>
      </c>
      <c r="AK35" s="17"/>
      <c r="AM35" s="38">
        <f t="shared" si="2"/>
        <v>40000</v>
      </c>
    </row>
    <row r="36" spans="1:39" s="6" customFormat="1" ht="60.75" customHeight="1" x14ac:dyDescent="0.2">
      <c r="A36" s="11">
        <v>31</v>
      </c>
      <c r="B36" s="20">
        <v>59187</v>
      </c>
      <c r="C36" s="20" t="s">
        <v>766</v>
      </c>
      <c r="D36" s="20" t="s">
        <v>765</v>
      </c>
      <c r="E36" s="20" t="s">
        <v>767</v>
      </c>
      <c r="F36" s="20" t="s">
        <v>63</v>
      </c>
      <c r="G36" s="17" t="s">
        <v>33</v>
      </c>
      <c r="H36" s="17" t="s">
        <v>64</v>
      </c>
      <c r="I36" s="20" t="s">
        <v>767</v>
      </c>
      <c r="J36" s="17" t="s">
        <v>63</v>
      </c>
      <c r="K36" s="17" t="s">
        <v>33</v>
      </c>
      <c r="L36" s="17" t="s">
        <v>64</v>
      </c>
      <c r="M36" s="17" t="s">
        <v>814</v>
      </c>
      <c r="N36" s="17" t="s">
        <v>831</v>
      </c>
      <c r="O36" s="17" t="s">
        <v>1027</v>
      </c>
      <c r="P36" s="17" t="s">
        <v>1028</v>
      </c>
      <c r="Q36" s="17" t="s">
        <v>817</v>
      </c>
      <c r="R36" s="17" t="s">
        <v>1029</v>
      </c>
      <c r="S36" s="17" t="s">
        <v>1030</v>
      </c>
      <c r="T36" s="15">
        <v>0.107</v>
      </c>
      <c r="U36" s="17" t="s">
        <v>812</v>
      </c>
      <c r="V36" s="21">
        <v>13.5</v>
      </c>
      <c r="W36" s="21">
        <v>12</v>
      </c>
      <c r="X36" s="21">
        <v>9</v>
      </c>
      <c r="Y36" s="21">
        <v>9</v>
      </c>
      <c r="Z36" s="21">
        <v>19.5</v>
      </c>
      <c r="AA36" s="21">
        <v>4.5</v>
      </c>
      <c r="AB36" s="21">
        <f t="shared" si="0"/>
        <v>67.5</v>
      </c>
      <c r="AC36" s="17" t="s">
        <v>826</v>
      </c>
      <c r="AD36" s="18">
        <v>45106</v>
      </c>
      <c r="AE36" s="17">
        <v>10609129</v>
      </c>
      <c r="AF36" s="59" t="s">
        <v>1585</v>
      </c>
      <c r="AG36" s="17" t="s">
        <v>1531</v>
      </c>
      <c r="AH36" s="16">
        <v>36648</v>
      </c>
      <c r="AI36" s="16">
        <v>25653.599999999999</v>
      </c>
      <c r="AJ36" s="16">
        <v>25653.599999999999</v>
      </c>
      <c r="AK36" s="17"/>
      <c r="AM36" s="38">
        <f t="shared" si="2"/>
        <v>25653.599999999999</v>
      </c>
    </row>
    <row r="37" spans="1:39" s="6" customFormat="1" ht="58.5" customHeight="1" x14ac:dyDescent="0.2">
      <c r="A37" s="11">
        <v>32</v>
      </c>
      <c r="B37" s="20">
        <v>58339</v>
      </c>
      <c r="C37" s="20" t="s">
        <v>8</v>
      </c>
      <c r="D37" s="20" t="s">
        <v>7</v>
      </c>
      <c r="E37" s="20" t="s">
        <v>9</v>
      </c>
      <c r="F37" s="20" t="s">
        <v>10</v>
      </c>
      <c r="G37" s="17" t="s">
        <v>6</v>
      </c>
      <c r="H37" s="17" t="s">
        <v>11</v>
      </c>
      <c r="I37" s="20" t="s">
        <v>9</v>
      </c>
      <c r="J37" s="17" t="s">
        <v>10</v>
      </c>
      <c r="K37" s="17" t="s">
        <v>6</v>
      </c>
      <c r="L37" s="17" t="s">
        <v>11</v>
      </c>
      <c r="M37" s="17" t="s">
        <v>814</v>
      </c>
      <c r="N37" s="17" t="s">
        <v>805</v>
      </c>
      <c r="O37" s="17" t="s">
        <v>815</v>
      </c>
      <c r="P37" s="17" t="s">
        <v>816</v>
      </c>
      <c r="Q37" s="17" t="s">
        <v>817</v>
      </c>
      <c r="R37" s="17" t="s">
        <v>818</v>
      </c>
      <c r="S37" s="17" t="s">
        <v>819</v>
      </c>
      <c r="T37" s="15">
        <v>1.11E-2</v>
      </c>
      <c r="U37" s="17" t="s">
        <v>812</v>
      </c>
      <c r="V37" s="21">
        <v>15</v>
      </c>
      <c r="W37" s="21">
        <v>15</v>
      </c>
      <c r="X37" s="21">
        <v>10</v>
      </c>
      <c r="Y37" s="21">
        <v>9</v>
      </c>
      <c r="Z37" s="21">
        <v>14</v>
      </c>
      <c r="AA37" s="21">
        <v>4.5</v>
      </c>
      <c r="AB37" s="21">
        <f t="shared" si="0"/>
        <v>67.5</v>
      </c>
      <c r="AC37" s="17" t="s">
        <v>813</v>
      </c>
      <c r="AD37" s="18">
        <v>45042</v>
      </c>
      <c r="AE37" s="17">
        <v>10609134</v>
      </c>
      <c r="AF37" s="59" t="s">
        <v>1586</v>
      </c>
      <c r="AG37" s="17" t="s">
        <v>1531</v>
      </c>
      <c r="AH37" s="16">
        <v>35000</v>
      </c>
      <c r="AI37" s="16">
        <v>24500</v>
      </c>
      <c r="AJ37" s="16">
        <v>24500</v>
      </c>
      <c r="AK37" s="17"/>
      <c r="AM37" s="38">
        <f t="shared" si="2"/>
        <v>24500</v>
      </c>
    </row>
    <row r="38" spans="1:39" s="6" customFormat="1" ht="48.75" customHeight="1" x14ac:dyDescent="0.2">
      <c r="A38" s="11">
        <v>33</v>
      </c>
      <c r="B38" s="20">
        <v>58384</v>
      </c>
      <c r="C38" s="20" t="s">
        <v>61</v>
      </c>
      <c r="D38" s="20" t="s">
        <v>60</v>
      </c>
      <c r="E38" s="20" t="s">
        <v>62</v>
      </c>
      <c r="F38" s="20" t="s">
        <v>63</v>
      </c>
      <c r="G38" s="17" t="s">
        <v>33</v>
      </c>
      <c r="H38" s="17" t="s">
        <v>64</v>
      </c>
      <c r="I38" s="17" t="s">
        <v>62</v>
      </c>
      <c r="J38" s="17" t="s">
        <v>63</v>
      </c>
      <c r="K38" s="17" t="s">
        <v>33</v>
      </c>
      <c r="L38" s="17" t="s">
        <v>64</v>
      </c>
      <c r="M38" s="17" t="s">
        <v>826</v>
      </c>
      <c r="N38" s="17" t="s">
        <v>805</v>
      </c>
      <c r="O38" s="61" t="s">
        <v>827</v>
      </c>
      <c r="P38" s="62" t="s">
        <v>828</v>
      </c>
      <c r="Q38" s="17" t="s">
        <v>817</v>
      </c>
      <c r="R38" s="17" t="s">
        <v>829</v>
      </c>
      <c r="S38" s="17" t="s">
        <v>830</v>
      </c>
      <c r="T38" s="15">
        <v>5.6399999999999999E-2</v>
      </c>
      <c r="U38" s="17" t="s">
        <v>812</v>
      </c>
      <c r="V38" s="21">
        <v>15</v>
      </c>
      <c r="W38" s="21">
        <v>13.5</v>
      </c>
      <c r="X38" s="21">
        <v>10</v>
      </c>
      <c r="Y38" s="21">
        <v>10</v>
      </c>
      <c r="Z38" s="21">
        <v>14.5</v>
      </c>
      <c r="AA38" s="21">
        <v>4.5</v>
      </c>
      <c r="AB38" s="21">
        <f t="shared" si="0"/>
        <v>67.5</v>
      </c>
      <c r="AC38" s="17" t="s">
        <v>813</v>
      </c>
      <c r="AD38" s="18">
        <v>45034</v>
      </c>
      <c r="AE38" s="17">
        <v>10609133</v>
      </c>
      <c r="AF38" s="59" t="s">
        <v>1587</v>
      </c>
      <c r="AG38" s="17" t="s">
        <v>1531</v>
      </c>
      <c r="AH38" s="16">
        <v>60000</v>
      </c>
      <c r="AI38" s="16">
        <v>40000</v>
      </c>
      <c r="AJ38" s="16">
        <v>40000</v>
      </c>
      <c r="AK38" s="17"/>
      <c r="AM38" s="38">
        <f t="shared" si="2"/>
        <v>40000</v>
      </c>
    </row>
    <row r="39" spans="1:39" s="6" customFormat="1" ht="48.75" customHeight="1" x14ac:dyDescent="0.2">
      <c r="A39" s="11">
        <v>34</v>
      </c>
      <c r="B39" s="20">
        <v>58485</v>
      </c>
      <c r="C39" s="20" t="s">
        <v>172</v>
      </c>
      <c r="D39" s="20" t="s">
        <v>171</v>
      </c>
      <c r="E39" s="20" t="s">
        <v>173</v>
      </c>
      <c r="F39" s="20" t="s">
        <v>89</v>
      </c>
      <c r="G39" s="17" t="s">
        <v>12</v>
      </c>
      <c r="H39" s="17" t="s">
        <v>90</v>
      </c>
      <c r="I39" s="20" t="s">
        <v>173</v>
      </c>
      <c r="J39" s="17" t="s">
        <v>89</v>
      </c>
      <c r="K39" s="17" t="s">
        <v>12</v>
      </c>
      <c r="L39" s="17" t="s">
        <v>90</v>
      </c>
      <c r="M39" s="17" t="s">
        <v>814</v>
      </c>
      <c r="N39" s="17" t="s">
        <v>831</v>
      </c>
      <c r="O39" s="17" t="s">
        <v>865</v>
      </c>
      <c r="P39" s="17" t="s">
        <v>866</v>
      </c>
      <c r="Q39" s="17" t="s">
        <v>838</v>
      </c>
      <c r="R39" s="17" t="s">
        <v>867</v>
      </c>
      <c r="S39" s="17" t="s">
        <v>868</v>
      </c>
      <c r="T39" s="15">
        <v>0.152</v>
      </c>
      <c r="U39" s="17" t="s">
        <v>812</v>
      </c>
      <c r="V39" s="21">
        <v>13.5</v>
      </c>
      <c r="W39" s="21">
        <v>12</v>
      </c>
      <c r="X39" s="21">
        <v>9</v>
      </c>
      <c r="Y39" s="21">
        <v>9</v>
      </c>
      <c r="Z39" s="21">
        <v>19.5</v>
      </c>
      <c r="AA39" s="21">
        <v>4.5</v>
      </c>
      <c r="AB39" s="21">
        <f t="shared" si="0"/>
        <v>67.5</v>
      </c>
      <c r="AC39" s="17" t="s">
        <v>813</v>
      </c>
      <c r="AD39" s="18">
        <v>45049</v>
      </c>
      <c r="AE39" s="17">
        <v>10609131</v>
      </c>
      <c r="AF39" s="59" t="s">
        <v>1588</v>
      </c>
      <c r="AG39" s="17" t="s">
        <v>1531</v>
      </c>
      <c r="AH39" s="16">
        <v>58000</v>
      </c>
      <c r="AI39" s="16">
        <v>40000</v>
      </c>
      <c r="AJ39" s="16">
        <v>40000</v>
      </c>
      <c r="AK39" s="17"/>
      <c r="AM39" s="38">
        <f t="shared" si="2"/>
        <v>40000</v>
      </c>
    </row>
    <row r="40" spans="1:39" s="6" customFormat="1" ht="38.25" customHeight="1" x14ac:dyDescent="0.2">
      <c r="A40" s="11">
        <v>35</v>
      </c>
      <c r="B40" s="20">
        <v>58800</v>
      </c>
      <c r="C40" s="20" t="s">
        <v>425</v>
      </c>
      <c r="D40" s="20" t="s">
        <v>424</v>
      </c>
      <c r="E40" s="20" t="s">
        <v>426</v>
      </c>
      <c r="F40" s="20" t="s">
        <v>25</v>
      </c>
      <c r="G40" s="17" t="s">
        <v>12</v>
      </c>
      <c r="H40" s="17" t="s">
        <v>26</v>
      </c>
      <c r="I40" s="20" t="s">
        <v>426</v>
      </c>
      <c r="J40" s="17" t="s">
        <v>25</v>
      </c>
      <c r="K40" s="17" t="s">
        <v>12</v>
      </c>
      <c r="L40" s="17" t="s">
        <v>26</v>
      </c>
      <c r="M40" s="17" t="s">
        <v>826</v>
      </c>
      <c r="N40" s="17" t="s">
        <v>831</v>
      </c>
      <c r="O40" s="17" t="s">
        <v>987</v>
      </c>
      <c r="P40" s="17" t="s">
        <v>1299</v>
      </c>
      <c r="Q40" s="17" t="s">
        <v>838</v>
      </c>
      <c r="R40" s="17" t="s">
        <v>867</v>
      </c>
      <c r="S40" s="17" t="s">
        <v>1300</v>
      </c>
      <c r="T40" s="15">
        <v>0.38790000000000002</v>
      </c>
      <c r="U40" s="17" t="s">
        <v>812</v>
      </c>
      <c r="V40" s="21">
        <v>12</v>
      </c>
      <c r="W40" s="21">
        <v>12</v>
      </c>
      <c r="X40" s="21">
        <v>8</v>
      </c>
      <c r="Y40" s="21">
        <v>7</v>
      </c>
      <c r="Z40" s="21">
        <v>24.5</v>
      </c>
      <c r="AA40" s="21">
        <v>4</v>
      </c>
      <c r="AB40" s="21">
        <f t="shared" si="0"/>
        <v>67.5</v>
      </c>
      <c r="AC40" s="17" t="s">
        <v>813</v>
      </c>
      <c r="AD40" s="18">
        <v>45016</v>
      </c>
      <c r="AE40" s="17">
        <v>10609136</v>
      </c>
      <c r="AF40" s="59" t="s">
        <v>1589</v>
      </c>
      <c r="AG40" s="17" t="s">
        <v>1531</v>
      </c>
      <c r="AH40" s="16">
        <v>60000</v>
      </c>
      <c r="AI40" s="16">
        <v>40000</v>
      </c>
      <c r="AJ40" s="16">
        <v>40000</v>
      </c>
      <c r="AK40" s="17"/>
      <c r="AM40" s="38">
        <f t="shared" si="2"/>
        <v>40000</v>
      </c>
    </row>
    <row r="41" spans="1:39" s="6" customFormat="1" ht="57" customHeight="1" x14ac:dyDescent="0.2">
      <c r="A41" s="11">
        <v>36</v>
      </c>
      <c r="B41" s="20">
        <v>58803</v>
      </c>
      <c r="C41" s="20" t="s">
        <v>428</v>
      </c>
      <c r="D41" s="20" t="s">
        <v>427</v>
      </c>
      <c r="E41" s="20" t="s">
        <v>429</v>
      </c>
      <c r="F41" s="20" t="s">
        <v>344</v>
      </c>
      <c r="G41" s="17" t="s">
        <v>59</v>
      </c>
      <c r="H41" s="17" t="s">
        <v>253</v>
      </c>
      <c r="I41" s="20" t="s">
        <v>429</v>
      </c>
      <c r="J41" s="20" t="s">
        <v>344</v>
      </c>
      <c r="K41" s="17" t="s">
        <v>59</v>
      </c>
      <c r="L41" s="17" t="s">
        <v>253</v>
      </c>
      <c r="M41" s="17" t="s">
        <v>814</v>
      </c>
      <c r="N41" s="17" t="s">
        <v>805</v>
      </c>
      <c r="O41" s="17" t="s">
        <v>987</v>
      </c>
      <c r="P41" s="17" t="s">
        <v>1445</v>
      </c>
      <c r="Q41" s="17" t="s">
        <v>838</v>
      </c>
      <c r="R41" s="17" t="s">
        <v>867</v>
      </c>
      <c r="S41" s="17" t="s">
        <v>1444</v>
      </c>
      <c r="T41" s="15">
        <v>1.1000000000000001E-3</v>
      </c>
      <c r="U41" s="17" t="s">
        <v>812</v>
      </c>
      <c r="V41" s="21">
        <v>15</v>
      </c>
      <c r="W41" s="21">
        <v>15</v>
      </c>
      <c r="X41" s="21">
        <v>10</v>
      </c>
      <c r="Y41" s="21">
        <v>9</v>
      </c>
      <c r="Z41" s="21">
        <v>14</v>
      </c>
      <c r="AA41" s="21">
        <v>4.5</v>
      </c>
      <c r="AB41" s="21">
        <f t="shared" si="0"/>
        <v>67.5</v>
      </c>
      <c r="AC41" s="17" t="s">
        <v>813</v>
      </c>
      <c r="AD41" s="18">
        <v>45097</v>
      </c>
      <c r="AE41" s="17">
        <v>10617922</v>
      </c>
      <c r="AF41" s="59" t="s">
        <v>1590</v>
      </c>
      <c r="AG41" s="17" t="s">
        <v>1531</v>
      </c>
      <c r="AH41" s="16">
        <v>45000</v>
      </c>
      <c r="AI41" s="16">
        <v>31500</v>
      </c>
      <c r="AJ41" s="17"/>
      <c r="AK41" s="16">
        <v>31500</v>
      </c>
      <c r="AM41" s="38">
        <f t="shared" si="2"/>
        <v>31500</v>
      </c>
    </row>
    <row r="42" spans="1:39" s="6" customFormat="1" ht="51" customHeight="1" x14ac:dyDescent="0.2">
      <c r="A42" s="11">
        <v>37</v>
      </c>
      <c r="B42" s="20">
        <v>58423</v>
      </c>
      <c r="C42" s="20" t="s">
        <v>95</v>
      </c>
      <c r="D42" s="20" t="s">
        <v>94</v>
      </c>
      <c r="E42" s="20" t="s">
        <v>96</v>
      </c>
      <c r="F42" s="20" t="s">
        <v>13</v>
      </c>
      <c r="G42" s="17" t="s">
        <v>12</v>
      </c>
      <c r="H42" s="17" t="s">
        <v>97</v>
      </c>
      <c r="I42" s="20" t="s">
        <v>96</v>
      </c>
      <c r="J42" s="17" t="s">
        <v>13</v>
      </c>
      <c r="K42" s="17" t="s">
        <v>12</v>
      </c>
      <c r="L42" s="17" t="s">
        <v>97</v>
      </c>
      <c r="M42" s="17" t="s">
        <v>814</v>
      </c>
      <c r="N42" s="17" t="s">
        <v>805</v>
      </c>
      <c r="O42" s="17" t="s">
        <v>884</v>
      </c>
      <c r="P42" s="17" t="s">
        <v>928</v>
      </c>
      <c r="Q42" s="17" t="s">
        <v>838</v>
      </c>
      <c r="R42" s="17" t="s">
        <v>839</v>
      </c>
      <c r="S42" s="17" t="s">
        <v>929</v>
      </c>
      <c r="T42" s="15">
        <v>0.15060000000000001</v>
      </c>
      <c r="U42" s="17" t="s">
        <v>812</v>
      </c>
      <c r="V42" s="21">
        <v>13.5</v>
      </c>
      <c r="W42" s="21">
        <v>13.5</v>
      </c>
      <c r="X42" s="21">
        <v>9</v>
      </c>
      <c r="Y42" s="21">
        <v>8</v>
      </c>
      <c r="Z42" s="21">
        <v>19</v>
      </c>
      <c r="AA42" s="21">
        <v>4</v>
      </c>
      <c r="AB42" s="21">
        <f t="shared" si="0"/>
        <v>67</v>
      </c>
      <c r="AC42" s="17" t="s">
        <v>813</v>
      </c>
      <c r="AD42" s="18">
        <v>45106</v>
      </c>
      <c r="AE42" s="17">
        <v>10609138</v>
      </c>
      <c r="AF42" s="59" t="s">
        <v>1591</v>
      </c>
      <c r="AG42" s="17" t="s">
        <v>1531</v>
      </c>
      <c r="AH42" s="16">
        <v>80000</v>
      </c>
      <c r="AI42" s="16">
        <v>40000</v>
      </c>
      <c r="AJ42" s="16">
        <v>40000</v>
      </c>
      <c r="AK42" s="17"/>
      <c r="AM42" s="38">
        <f t="shared" si="2"/>
        <v>40000</v>
      </c>
    </row>
    <row r="43" spans="1:39" s="6" customFormat="1" ht="66.75" customHeight="1" x14ac:dyDescent="0.2">
      <c r="A43" s="11">
        <v>38</v>
      </c>
      <c r="B43" s="20">
        <v>58789</v>
      </c>
      <c r="C43" s="20" t="s">
        <v>393</v>
      </c>
      <c r="D43" s="20" t="s">
        <v>392</v>
      </c>
      <c r="E43" s="20" t="s">
        <v>394</v>
      </c>
      <c r="F43" s="20" t="s">
        <v>25</v>
      </c>
      <c r="G43" s="17" t="s">
        <v>12</v>
      </c>
      <c r="H43" s="17" t="s">
        <v>26</v>
      </c>
      <c r="I43" s="17" t="s">
        <v>1276</v>
      </c>
      <c r="J43" s="17" t="s">
        <v>25</v>
      </c>
      <c r="K43" s="17" t="s">
        <v>12</v>
      </c>
      <c r="L43" s="17">
        <v>63812</v>
      </c>
      <c r="M43" s="17" t="s">
        <v>826</v>
      </c>
      <c r="N43" s="17" t="s">
        <v>805</v>
      </c>
      <c r="O43" s="17" t="s">
        <v>998</v>
      </c>
      <c r="P43" s="17" t="s">
        <v>1277</v>
      </c>
      <c r="Q43" s="17" t="s">
        <v>838</v>
      </c>
      <c r="R43" s="17" t="s">
        <v>839</v>
      </c>
      <c r="S43" s="17" t="s">
        <v>1278</v>
      </c>
      <c r="T43" s="15">
        <v>0.55220000000000002</v>
      </c>
      <c r="U43" s="17" t="s">
        <v>812</v>
      </c>
      <c r="V43" s="21">
        <v>12</v>
      </c>
      <c r="W43" s="21">
        <v>10.5</v>
      </c>
      <c r="X43" s="21">
        <v>0</v>
      </c>
      <c r="Y43" s="21">
        <v>7</v>
      </c>
      <c r="Z43" s="21">
        <v>33.5</v>
      </c>
      <c r="AA43" s="21">
        <v>3.5</v>
      </c>
      <c r="AB43" s="21">
        <f t="shared" si="0"/>
        <v>66.5</v>
      </c>
      <c r="AC43" s="17" t="s">
        <v>826</v>
      </c>
      <c r="AD43" s="36">
        <v>45015</v>
      </c>
      <c r="AE43" s="17">
        <v>10609150</v>
      </c>
      <c r="AF43" s="59" t="s">
        <v>1592</v>
      </c>
      <c r="AG43" s="17" t="s">
        <v>1531</v>
      </c>
      <c r="AH43" s="16">
        <v>59000</v>
      </c>
      <c r="AI43" s="16">
        <v>40000</v>
      </c>
      <c r="AJ43" s="16">
        <v>40000</v>
      </c>
      <c r="AK43" s="17"/>
      <c r="AM43" s="38">
        <f t="shared" si="2"/>
        <v>40000</v>
      </c>
    </row>
    <row r="44" spans="1:39" s="6" customFormat="1" ht="64.5" customHeight="1" x14ac:dyDescent="0.2">
      <c r="A44" s="11">
        <v>39</v>
      </c>
      <c r="B44" s="20">
        <v>58631</v>
      </c>
      <c r="C44" s="20" t="s">
        <v>255</v>
      </c>
      <c r="D44" s="20" t="s">
        <v>254</v>
      </c>
      <c r="E44" s="20" t="s">
        <v>256</v>
      </c>
      <c r="F44" s="20" t="s">
        <v>76</v>
      </c>
      <c r="G44" s="17" t="s">
        <v>6</v>
      </c>
      <c r="H44" s="17" t="s">
        <v>77</v>
      </c>
      <c r="I44" s="20" t="s">
        <v>256</v>
      </c>
      <c r="J44" s="17" t="s">
        <v>76</v>
      </c>
      <c r="K44" s="17" t="s">
        <v>6</v>
      </c>
      <c r="L44" s="17" t="s">
        <v>77</v>
      </c>
      <c r="M44" s="17" t="s">
        <v>814</v>
      </c>
      <c r="N44" s="17" t="s">
        <v>805</v>
      </c>
      <c r="O44" s="17" t="s">
        <v>1169</v>
      </c>
      <c r="P44" s="17" t="s">
        <v>1170</v>
      </c>
      <c r="Q44" s="17" t="s">
        <v>817</v>
      </c>
      <c r="R44" s="17" t="s">
        <v>829</v>
      </c>
      <c r="S44" s="17" t="s">
        <v>1171</v>
      </c>
      <c r="T44" s="15">
        <v>4.4999999999999997E-3</v>
      </c>
      <c r="U44" s="17" t="s">
        <v>812</v>
      </c>
      <c r="V44" s="21">
        <v>15</v>
      </c>
      <c r="W44" s="21">
        <v>12</v>
      </c>
      <c r="X44" s="21">
        <v>10</v>
      </c>
      <c r="Y44" s="21">
        <v>10</v>
      </c>
      <c r="Z44" s="21">
        <v>14.5</v>
      </c>
      <c r="AA44" s="21">
        <v>5</v>
      </c>
      <c r="AB44" s="21">
        <f t="shared" si="0"/>
        <v>66.5</v>
      </c>
      <c r="AC44" s="17" t="s">
        <v>813</v>
      </c>
      <c r="AD44" s="18">
        <v>45114</v>
      </c>
      <c r="AE44" s="17">
        <v>10609140</v>
      </c>
      <c r="AF44" s="59" t="s">
        <v>1593</v>
      </c>
      <c r="AG44" s="17" t="s">
        <v>1531</v>
      </c>
      <c r="AH44" s="16">
        <v>56700</v>
      </c>
      <c r="AI44" s="16">
        <v>39690</v>
      </c>
      <c r="AJ44" s="16">
        <v>39690</v>
      </c>
      <c r="AK44" s="19"/>
      <c r="AM44" s="38">
        <f t="shared" si="2"/>
        <v>39690</v>
      </c>
    </row>
    <row r="45" spans="1:39" s="6" customFormat="1" ht="63" customHeight="1" x14ac:dyDescent="0.2">
      <c r="A45" s="11">
        <v>40</v>
      </c>
      <c r="B45" s="20">
        <v>59031</v>
      </c>
      <c r="C45" s="20" t="s">
        <v>589</v>
      </c>
      <c r="D45" s="20" t="s">
        <v>588</v>
      </c>
      <c r="E45" s="20" t="s">
        <v>590</v>
      </c>
      <c r="F45" s="20" t="s">
        <v>89</v>
      </c>
      <c r="G45" s="17" t="s">
        <v>12</v>
      </c>
      <c r="H45" s="17" t="s">
        <v>90</v>
      </c>
      <c r="I45" s="20" t="s">
        <v>590</v>
      </c>
      <c r="J45" s="17" t="s">
        <v>89</v>
      </c>
      <c r="K45" s="17" t="s">
        <v>12</v>
      </c>
      <c r="L45" s="17" t="s">
        <v>90</v>
      </c>
      <c r="M45" s="17" t="s">
        <v>826</v>
      </c>
      <c r="N45" s="17" t="s">
        <v>831</v>
      </c>
      <c r="O45" s="17" t="s">
        <v>1234</v>
      </c>
      <c r="P45" s="17" t="s">
        <v>1235</v>
      </c>
      <c r="Q45" s="17" t="s">
        <v>838</v>
      </c>
      <c r="R45" s="17" t="s">
        <v>867</v>
      </c>
      <c r="S45" s="17" t="s">
        <v>1236</v>
      </c>
      <c r="T45" s="15">
        <v>0.25509999999999999</v>
      </c>
      <c r="U45" s="17" t="s">
        <v>812</v>
      </c>
      <c r="V45" s="21">
        <v>13.5</v>
      </c>
      <c r="W45" s="21">
        <v>10.5</v>
      </c>
      <c r="X45" s="21">
        <v>7</v>
      </c>
      <c r="Y45" s="21">
        <v>8</v>
      </c>
      <c r="Z45" s="21">
        <v>23.5</v>
      </c>
      <c r="AA45" s="21">
        <v>3.5</v>
      </c>
      <c r="AB45" s="21">
        <f t="shared" si="0"/>
        <v>66</v>
      </c>
      <c r="AC45" s="17" t="s">
        <v>826</v>
      </c>
      <c r="AD45" s="18">
        <v>45076</v>
      </c>
      <c r="AE45" s="17">
        <v>10609152</v>
      </c>
      <c r="AF45" s="59" t="s">
        <v>1594</v>
      </c>
      <c r="AG45" s="17" t="s">
        <v>1531</v>
      </c>
      <c r="AH45" s="16">
        <v>23000</v>
      </c>
      <c r="AI45" s="16">
        <v>16100</v>
      </c>
      <c r="AJ45" s="16">
        <v>16100</v>
      </c>
      <c r="AK45" s="17"/>
      <c r="AM45" s="38">
        <f t="shared" si="2"/>
        <v>16100</v>
      </c>
    </row>
    <row r="46" spans="1:39" s="6" customFormat="1" ht="46.5" customHeight="1" x14ac:dyDescent="0.2">
      <c r="A46" s="11">
        <v>41</v>
      </c>
      <c r="B46" s="20">
        <v>58503</v>
      </c>
      <c r="C46" s="20" t="s">
        <v>182</v>
      </c>
      <c r="D46" s="20" t="s">
        <v>181</v>
      </c>
      <c r="E46" s="20" t="s">
        <v>183</v>
      </c>
      <c r="F46" s="20" t="s">
        <v>101</v>
      </c>
      <c r="G46" s="17" t="s">
        <v>59</v>
      </c>
      <c r="H46" s="17" t="s">
        <v>102</v>
      </c>
      <c r="I46" s="20" t="s">
        <v>183</v>
      </c>
      <c r="J46" s="17" t="s">
        <v>101</v>
      </c>
      <c r="K46" s="17" t="s">
        <v>59</v>
      </c>
      <c r="L46" s="17" t="s">
        <v>102</v>
      </c>
      <c r="M46" s="17" t="s">
        <v>814</v>
      </c>
      <c r="N46" s="17" t="s">
        <v>805</v>
      </c>
      <c r="O46" s="17" t="s">
        <v>1062</v>
      </c>
      <c r="P46" s="17" t="s">
        <v>1063</v>
      </c>
      <c r="Q46" s="17" t="s">
        <v>838</v>
      </c>
      <c r="R46" s="17" t="s">
        <v>867</v>
      </c>
      <c r="S46" s="17" t="s">
        <v>1064</v>
      </c>
      <c r="T46" s="15">
        <v>0.13569999999999999</v>
      </c>
      <c r="U46" s="17" t="s">
        <v>812</v>
      </c>
      <c r="V46" s="21">
        <v>12</v>
      </c>
      <c r="W46" s="21">
        <v>12</v>
      </c>
      <c r="X46" s="21">
        <v>9</v>
      </c>
      <c r="Y46" s="21">
        <v>9</v>
      </c>
      <c r="Z46" s="21">
        <v>19.5</v>
      </c>
      <c r="AA46" s="21">
        <v>4.5</v>
      </c>
      <c r="AB46" s="21">
        <f t="shared" si="0"/>
        <v>66</v>
      </c>
      <c r="AC46" s="17" t="s">
        <v>813</v>
      </c>
      <c r="AD46" s="18">
        <v>45113</v>
      </c>
      <c r="AE46" s="17">
        <v>10609151</v>
      </c>
      <c r="AF46" s="59" t="s">
        <v>1595</v>
      </c>
      <c r="AG46" s="17" t="s">
        <v>1531</v>
      </c>
      <c r="AH46" s="16">
        <v>60500</v>
      </c>
      <c r="AI46" s="16">
        <v>40000</v>
      </c>
      <c r="AJ46" s="16">
        <v>40000</v>
      </c>
      <c r="AK46" s="17"/>
      <c r="AM46" s="38">
        <f t="shared" si="2"/>
        <v>40000</v>
      </c>
    </row>
    <row r="47" spans="1:39" s="6" customFormat="1" ht="55.5" customHeight="1" x14ac:dyDescent="0.2">
      <c r="A47" s="11">
        <v>42</v>
      </c>
      <c r="B47" s="20">
        <v>59155</v>
      </c>
      <c r="C47" s="20" t="s">
        <v>737</v>
      </c>
      <c r="D47" s="63" t="s">
        <v>736</v>
      </c>
      <c r="E47" s="20" t="s">
        <v>738</v>
      </c>
      <c r="F47" s="20" t="s">
        <v>158</v>
      </c>
      <c r="G47" s="17" t="s">
        <v>160</v>
      </c>
      <c r="H47" s="17" t="s">
        <v>159</v>
      </c>
      <c r="I47" s="17" t="s">
        <v>968</v>
      </c>
      <c r="J47" s="17" t="s">
        <v>969</v>
      </c>
      <c r="K47" s="17" t="s">
        <v>33</v>
      </c>
      <c r="L47" s="17">
        <v>61038</v>
      </c>
      <c r="M47" s="17" t="s">
        <v>826</v>
      </c>
      <c r="N47" s="17" t="s">
        <v>882</v>
      </c>
      <c r="O47" s="17" t="s">
        <v>970</v>
      </c>
      <c r="P47" s="17" t="s">
        <v>971</v>
      </c>
      <c r="Q47" s="17" t="s">
        <v>850</v>
      </c>
      <c r="R47" s="17" t="s">
        <v>935</v>
      </c>
      <c r="S47" s="17" t="s">
        <v>972</v>
      </c>
      <c r="T47" s="15">
        <v>0.1024</v>
      </c>
      <c r="U47" s="17" t="s">
        <v>812</v>
      </c>
      <c r="V47" s="21">
        <v>12</v>
      </c>
      <c r="W47" s="21">
        <v>12</v>
      </c>
      <c r="X47" s="21">
        <v>10</v>
      </c>
      <c r="Y47" s="21">
        <v>8</v>
      </c>
      <c r="Z47" s="21">
        <v>19.5</v>
      </c>
      <c r="AA47" s="21">
        <v>4.5</v>
      </c>
      <c r="AB47" s="21">
        <f t="shared" si="0"/>
        <v>66</v>
      </c>
      <c r="AC47" s="17" t="s">
        <v>813</v>
      </c>
      <c r="AD47" s="18">
        <v>45119</v>
      </c>
      <c r="AE47" s="17">
        <v>10609154</v>
      </c>
      <c r="AF47" s="59" t="s">
        <v>1596</v>
      </c>
      <c r="AG47" s="17" t="s">
        <v>1531</v>
      </c>
      <c r="AH47" s="16">
        <v>136000</v>
      </c>
      <c r="AI47" s="16">
        <v>40000</v>
      </c>
      <c r="AJ47" s="16">
        <v>40000</v>
      </c>
      <c r="AK47" s="17"/>
      <c r="AM47" s="38">
        <f t="shared" si="2"/>
        <v>40000</v>
      </c>
    </row>
    <row r="48" spans="1:39" s="6" customFormat="1" ht="65.25" customHeight="1" x14ac:dyDescent="0.2">
      <c r="A48" s="11">
        <v>43</v>
      </c>
      <c r="B48" s="20">
        <v>59176</v>
      </c>
      <c r="C48" s="20" t="s">
        <v>754</v>
      </c>
      <c r="D48" s="20" t="s">
        <v>753</v>
      </c>
      <c r="E48" s="20" t="s">
        <v>755</v>
      </c>
      <c r="F48" s="20" t="s">
        <v>111</v>
      </c>
      <c r="G48" s="17" t="s">
        <v>33</v>
      </c>
      <c r="H48" s="17" t="s">
        <v>157</v>
      </c>
      <c r="I48" s="17" t="s">
        <v>980</v>
      </c>
      <c r="J48" s="17" t="s">
        <v>111</v>
      </c>
      <c r="K48" s="17" t="s">
        <v>33</v>
      </c>
      <c r="L48" s="17">
        <v>61122</v>
      </c>
      <c r="M48" s="17" t="s">
        <v>826</v>
      </c>
      <c r="N48" s="17" t="s">
        <v>831</v>
      </c>
      <c r="O48" s="17" t="s">
        <v>981</v>
      </c>
      <c r="P48" s="17" t="s">
        <v>982</v>
      </c>
      <c r="Q48" s="17" t="s">
        <v>838</v>
      </c>
      <c r="R48" s="17" t="s">
        <v>983</v>
      </c>
      <c r="S48" s="17" t="s">
        <v>984</v>
      </c>
      <c r="T48" s="15" t="s">
        <v>874</v>
      </c>
      <c r="U48" s="17" t="s">
        <v>812</v>
      </c>
      <c r="V48" s="21">
        <v>13.5</v>
      </c>
      <c r="W48" s="21">
        <v>13.5</v>
      </c>
      <c r="X48" s="21">
        <v>9</v>
      </c>
      <c r="Y48" s="21">
        <v>10</v>
      </c>
      <c r="Z48" s="21">
        <v>15</v>
      </c>
      <c r="AA48" s="21">
        <v>5</v>
      </c>
      <c r="AB48" s="21">
        <f t="shared" si="0"/>
        <v>66</v>
      </c>
      <c r="AC48" s="17" t="s">
        <v>813</v>
      </c>
      <c r="AD48" s="18">
        <v>45119</v>
      </c>
      <c r="AE48" s="17">
        <v>10617923</v>
      </c>
      <c r="AF48" s="59" t="s">
        <v>1597</v>
      </c>
      <c r="AG48" s="17" t="s">
        <v>1531</v>
      </c>
      <c r="AH48" s="16">
        <v>57000</v>
      </c>
      <c r="AI48" s="16">
        <v>39900</v>
      </c>
      <c r="AJ48" s="17"/>
      <c r="AK48" s="16">
        <v>39900</v>
      </c>
      <c r="AM48" s="38">
        <f t="shared" si="2"/>
        <v>39900</v>
      </c>
    </row>
    <row r="49" spans="1:39" s="6" customFormat="1" ht="59.25" customHeight="1" x14ac:dyDescent="0.2">
      <c r="A49" s="11">
        <v>44</v>
      </c>
      <c r="B49" s="20">
        <v>58408</v>
      </c>
      <c r="C49" s="20" t="s">
        <v>81</v>
      </c>
      <c r="D49" s="20" t="s">
        <v>80</v>
      </c>
      <c r="E49" s="20" t="s">
        <v>82</v>
      </c>
      <c r="F49" s="20" t="s">
        <v>83</v>
      </c>
      <c r="G49" s="17" t="s">
        <v>59</v>
      </c>
      <c r="H49" s="17" t="s">
        <v>84</v>
      </c>
      <c r="I49" s="20" t="s">
        <v>82</v>
      </c>
      <c r="J49" s="17" t="s">
        <v>83</v>
      </c>
      <c r="K49" s="17" t="s">
        <v>59</v>
      </c>
      <c r="L49" s="17" t="s">
        <v>84</v>
      </c>
      <c r="M49" s="17" t="s">
        <v>814</v>
      </c>
      <c r="N49" s="17" t="s">
        <v>805</v>
      </c>
      <c r="O49" s="17" t="s">
        <v>913</v>
      </c>
      <c r="P49" s="17" t="s">
        <v>914</v>
      </c>
      <c r="Q49" s="17" t="s">
        <v>838</v>
      </c>
      <c r="R49" s="17" t="s">
        <v>911</v>
      </c>
      <c r="S49" s="17" t="s">
        <v>915</v>
      </c>
      <c r="T49" s="15">
        <v>0.10639999999999999</v>
      </c>
      <c r="U49" s="17" t="s">
        <v>812</v>
      </c>
      <c r="V49" s="21">
        <v>13.5</v>
      </c>
      <c r="W49" s="21">
        <v>9</v>
      </c>
      <c r="X49" s="21">
        <v>8</v>
      </c>
      <c r="Y49" s="21">
        <v>10</v>
      </c>
      <c r="Z49" s="21">
        <v>20</v>
      </c>
      <c r="AA49" s="21">
        <v>5</v>
      </c>
      <c r="AB49" s="21">
        <f t="shared" si="0"/>
        <v>65.5</v>
      </c>
      <c r="AC49" s="17" t="s">
        <v>813</v>
      </c>
      <c r="AD49" s="18">
        <v>45076</v>
      </c>
      <c r="AE49" s="17">
        <v>10609158</v>
      </c>
      <c r="AF49" s="59" t="s">
        <v>1598</v>
      </c>
      <c r="AG49" s="17" t="s">
        <v>1531</v>
      </c>
      <c r="AH49" s="16">
        <v>57400</v>
      </c>
      <c r="AI49" s="16">
        <v>40000</v>
      </c>
      <c r="AJ49" s="16">
        <v>40000</v>
      </c>
      <c r="AK49" s="17"/>
      <c r="AM49" s="38">
        <f t="shared" si="2"/>
        <v>40000</v>
      </c>
    </row>
    <row r="50" spans="1:39" s="6" customFormat="1" ht="63" customHeight="1" x14ac:dyDescent="0.2">
      <c r="A50" s="11">
        <v>45</v>
      </c>
      <c r="B50" s="20">
        <v>58586</v>
      </c>
      <c r="C50" s="20" t="s">
        <v>222</v>
      </c>
      <c r="D50" s="20" t="s">
        <v>221</v>
      </c>
      <c r="E50" s="20" t="s">
        <v>223</v>
      </c>
      <c r="F50" s="20" t="s">
        <v>141</v>
      </c>
      <c r="G50" s="17" t="s">
        <v>6</v>
      </c>
      <c r="H50" s="17" t="s">
        <v>142</v>
      </c>
      <c r="I50" s="20" t="s">
        <v>223</v>
      </c>
      <c r="J50" s="17" t="s">
        <v>141</v>
      </c>
      <c r="K50" s="17" t="s">
        <v>6</v>
      </c>
      <c r="L50" s="17" t="s">
        <v>142</v>
      </c>
      <c r="M50" s="17" t="s">
        <v>814</v>
      </c>
      <c r="N50" s="17" t="s">
        <v>882</v>
      </c>
      <c r="O50" s="17" t="s">
        <v>1143</v>
      </c>
      <c r="P50" s="17" t="s">
        <v>1144</v>
      </c>
      <c r="Q50" s="17" t="s">
        <v>834</v>
      </c>
      <c r="R50" s="17" t="s">
        <v>860</v>
      </c>
      <c r="S50" s="17" t="s">
        <v>1145</v>
      </c>
      <c r="T50" s="15">
        <v>0.01</v>
      </c>
      <c r="U50" s="17" t="s">
        <v>812</v>
      </c>
      <c r="V50" s="21">
        <v>13.5</v>
      </c>
      <c r="W50" s="21">
        <v>12</v>
      </c>
      <c r="X50" s="21">
        <v>10</v>
      </c>
      <c r="Y50" s="21">
        <v>10</v>
      </c>
      <c r="Z50" s="21">
        <v>15</v>
      </c>
      <c r="AA50" s="21">
        <v>5</v>
      </c>
      <c r="AB50" s="21">
        <f t="shared" si="0"/>
        <v>65.5</v>
      </c>
      <c r="AC50" s="17" t="s">
        <v>813</v>
      </c>
      <c r="AD50" s="36">
        <v>45127</v>
      </c>
      <c r="AE50" s="17">
        <v>10609156</v>
      </c>
      <c r="AF50" s="59" t="s">
        <v>1599</v>
      </c>
      <c r="AG50" s="17" t="s">
        <v>1531</v>
      </c>
      <c r="AH50" s="16">
        <v>60000</v>
      </c>
      <c r="AI50" s="16">
        <v>40000</v>
      </c>
      <c r="AJ50" s="16">
        <v>40000</v>
      </c>
      <c r="AK50" s="17"/>
      <c r="AM50" s="38">
        <f t="shared" si="2"/>
        <v>40000</v>
      </c>
    </row>
    <row r="51" spans="1:39" s="6" customFormat="1" ht="54" customHeight="1" x14ac:dyDescent="0.2">
      <c r="A51" s="11">
        <v>46</v>
      </c>
      <c r="B51" s="20">
        <v>58740</v>
      </c>
      <c r="C51" s="20" t="s">
        <v>371</v>
      </c>
      <c r="D51" s="20" t="s">
        <v>370</v>
      </c>
      <c r="E51" s="20" t="s">
        <v>372</v>
      </c>
      <c r="F51" s="20" t="s">
        <v>101</v>
      </c>
      <c r="G51" s="17" t="s">
        <v>59</v>
      </c>
      <c r="H51" s="17" t="s">
        <v>102</v>
      </c>
      <c r="I51" s="20" t="s">
        <v>372</v>
      </c>
      <c r="J51" s="17" t="s">
        <v>101</v>
      </c>
      <c r="K51" s="17" t="s">
        <v>59</v>
      </c>
      <c r="L51" s="17" t="s">
        <v>102</v>
      </c>
      <c r="M51" s="17" t="s">
        <v>814</v>
      </c>
      <c r="N51" s="17" t="s">
        <v>805</v>
      </c>
      <c r="O51" s="17" t="s">
        <v>1196</v>
      </c>
      <c r="P51" s="17" t="s">
        <v>1197</v>
      </c>
      <c r="Q51" s="17" t="s">
        <v>838</v>
      </c>
      <c r="R51" s="17" t="s">
        <v>867</v>
      </c>
      <c r="S51" s="17" t="s">
        <v>1198</v>
      </c>
      <c r="T51" s="15">
        <v>0.15240000000000001</v>
      </c>
      <c r="U51" s="17" t="s">
        <v>812</v>
      </c>
      <c r="V51" s="21">
        <v>12</v>
      </c>
      <c r="W51" s="21">
        <v>12</v>
      </c>
      <c r="X51" s="21">
        <v>9</v>
      </c>
      <c r="Y51" s="21">
        <v>8</v>
      </c>
      <c r="Z51" s="21">
        <v>19.5</v>
      </c>
      <c r="AA51" s="21">
        <v>4.5</v>
      </c>
      <c r="AB51" s="21">
        <f t="shared" si="0"/>
        <v>65</v>
      </c>
      <c r="AC51" s="17" t="s">
        <v>826</v>
      </c>
      <c r="AD51" s="18">
        <v>45056</v>
      </c>
      <c r="AE51" s="17">
        <v>10609162</v>
      </c>
      <c r="AF51" s="59" t="s">
        <v>1600</v>
      </c>
      <c r="AG51" s="17" t="s">
        <v>1531</v>
      </c>
      <c r="AH51" s="16">
        <v>60000</v>
      </c>
      <c r="AI51" s="16">
        <v>40000</v>
      </c>
      <c r="AJ51" s="16">
        <v>40000</v>
      </c>
      <c r="AK51" s="17"/>
      <c r="AM51" s="38">
        <f t="shared" si="2"/>
        <v>40000</v>
      </c>
    </row>
    <row r="52" spans="1:39" s="6" customFormat="1" ht="52.5" customHeight="1" x14ac:dyDescent="0.2">
      <c r="A52" s="11">
        <v>47</v>
      </c>
      <c r="B52" s="20">
        <v>58588</v>
      </c>
      <c r="C52" s="20" t="s">
        <v>225</v>
      </c>
      <c r="D52" s="20" t="s">
        <v>224</v>
      </c>
      <c r="E52" s="20" t="s">
        <v>226</v>
      </c>
      <c r="F52" s="20" t="s">
        <v>89</v>
      </c>
      <c r="G52" s="17" t="s">
        <v>12</v>
      </c>
      <c r="H52" s="17" t="s">
        <v>90</v>
      </c>
      <c r="I52" s="20" t="s">
        <v>226</v>
      </c>
      <c r="J52" s="17" t="s">
        <v>89</v>
      </c>
      <c r="K52" s="17" t="s">
        <v>12</v>
      </c>
      <c r="L52" s="17" t="s">
        <v>90</v>
      </c>
      <c r="M52" s="17" t="s">
        <v>814</v>
      </c>
      <c r="N52" s="17" t="s">
        <v>831</v>
      </c>
      <c r="O52" s="17" t="s">
        <v>1146</v>
      </c>
      <c r="P52" s="17" t="s">
        <v>1147</v>
      </c>
      <c r="Q52" s="17" t="s">
        <v>838</v>
      </c>
      <c r="R52" s="17" t="s">
        <v>867</v>
      </c>
      <c r="S52" s="17" t="s">
        <v>1148</v>
      </c>
      <c r="T52" s="15">
        <v>0.21360000000000001</v>
      </c>
      <c r="U52" s="17" t="s">
        <v>812</v>
      </c>
      <c r="V52" s="21">
        <v>10.5</v>
      </c>
      <c r="W52" s="21">
        <v>10.5</v>
      </c>
      <c r="X52" s="21">
        <v>8</v>
      </c>
      <c r="Y52" s="21">
        <v>8</v>
      </c>
      <c r="Z52" s="21">
        <v>24</v>
      </c>
      <c r="AA52" s="21">
        <v>4</v>
      </c>
      <c r="AB52" s="21">
        <f t="shared" si="0"/>
        <v>65</v>
      </c>
      <c r="AC52" s="17" t="s">
        <v>813</v>
      </c>
      <c r="AD52" s="18">
        <v>45076</v>
      </c>
      <c r="AE52" s="17">
        <v>10609159</v>
      </c>
      <c r="AF52" s="59" t="s">
        <v>1601</v>
      </c>
      <c r="AG52" s="17" t="s">
        <v>1531</v>
      </c>
      <c r="AH52" s="16">
        <v>47600</v>
      </c>
      <c r="AI52" s="16">
        <v>33320</v>
      </c>
      <c r="AJ52" s="16">
        <v>33320</v>
      </c>
      <c r="AK52" s="17"/>
      <c r="AM52" s="38">
        <f t="shared" si="2"/>
        <v>33320</v>
      </c>
    </row>
    <row r="53" spans="1:39" s="6" customFormat="1" ht="59.25" customHeight="1" x14ac:dyDescent="0.2">
      <c r="A53" s="11">
        <v>48</v>
      </c>
      <c r="B53" s="20">
        <v>58676</v>
      </c>
      <c r="C53" s="20" t="s">
        <v>298</v>
      </c>
      <c r="D53" s="20" t="s">
        <v>297</v>
      </c>
      <c r="E53" s="20" t="s">
        <v>299</v>
      </c>
      <c r="F53" s="20" t="s">
        <v>197</v>
      </c>
      <c r="G53" s="17" t="s">
        <v>59</v>
      </c>
      <c r="H53" s="17" t="s">
        <v>198</v>
      </c>
      <c r="I53" s="17" t="s">
        <v>1330</v>
      </c>
      <c r="J53" s="17" t="s">
        <v>101</v>
      </c>
      <c r="K53" s="17" t="s">
        <v>59</v>
      </c>
      <c r="L53" s="17">
        <v>62012</v>
      </c>
      <c r="M53" s="17" t="s">
        <v>826</v>
      </c>
      <c r="N53" s="17" t="s">
        <v>831</v>
      </c>
      <c r="O53" s="17" t="s">
        <v>1331</v>
      </c>
      <c r="P53" s="17" t="s">
        <v>1332</v>
      </c>
      <c r="Q53" s="17" t="s">
        <v>838</v>
      </c>
      <c r="R53" s="17" t="s">
        <v>911</v>
      </c>
      <c r="S53" s="17" t="s">
        <v>1333</v>
      </c>
      <c r="T53" s="15">
        <v>1.04E-2</v>
      </c>
      <c r="U53" s="17" t="s">
        <v>812</v>
      </c>
      <c r="V53" s="21">
        <v>13.5</v>
      </c>
      <c r="W53" s="21">
        <v>12</v>
      </c>
      <c r="X53" s="21">
        <v>10</v>
      </c>
      <c r="Y53" s="21">
        <v>10</v>
      </c>
      <c r="Z53" s="21">
        <v>15</v>
      </c>
      <c r="AA53" s="21">
        <v>4.5</v>
      </c>
      <c r="AB53" s="21">
        <f t="shared" si="0"/>
        <v>65</v>
      </c>
      <c r="AC53" s="17" t="s">
        <v>813</v>
      </c>
      <c r="AD53" s="18">
        <v>45076</v>
      </c>
      <c r="AE53" s="17">
        <v>10609160</v>
      </c>
      <c r="AF53" s="59" t="s">
        <v>1602</v>
      </c>
      <c r="AG53" s="17" t="s">
        <v>1531</v>
      </c>
      <c r="AH53" s="16">
        <v>60000</v>
      </c>
      <c r="AI53" s="16">
        <v>40000</v>
      </c>
      <c r="AJ53" s="16">
        <v>40000</v>
      </c>
      <c r="AK53" s="17"/>
      <c r="AM53" s="38">
        <f t="shared" si="2"/>
        <v>40000</v>
      </c>
    </row>
    <row r="54" spans="1:39" s="6" customFormat="1" ht="48.75" customHeight="1" x14ac:dyDescent="0.2">
      <c r="A54" s="11">
        <v>49</v>
      </c>
      <c r="B54" s="20">
        <v>58946</v>
      </c>
      <c r="C54" s="20" t="s">
        <v>516</v>
      </c>
      <c r="D54" s="20" t="s">
        <v>515</v>
      </c>
      <c r="E54" s="20" t="s">
        <v>517</v>
      </c>
      <c r="F54" s="20" t="s">
        <v>19</v>
      </c>
      <c r="G54" s="17" t="s">
        <v>6</v>
      </c>
      <c r="H54" s="17" t="s">
        <v>148</v>
      </c>
      <c r="I54" s="20" t="s">
        <v>517</v>
      </c>
      <c r="J54" s="17" t="s">
        <v>19</v>
      </c>
      <c r="K54" s="17" t="s">
        <v>6</v>
      </c>
      <c r="L54" s="17" t="s">
        <v>148</v>
      </c>
      <c r="M54" s="17" t="s">
        <v>814</v>
      </c>
      <c r="N54" s="17" t="s">
        <v>805</v>
      </c>
      <c r="O54" s="17" t="s">
        <v>1113</v>
      </c>
      <c r="P54" s="17" t="s">
        <v>1114</v>
      </c>
      <c r="Q54" s="17" t="s">
        <v>850</v>
      </c>
      <c r="R54" s="17" t="s">
        <v>935</v>
      </c>
      <c r="S54" s="17" t="s">
        <v>1115</v>
      </c>
      <c r="T54" s="15">
        <v>0.32119999999999999</v>
      </c>
      <c r="U54" s="17" t="s">
        <v>812</v>
      </c>
      <c r="V54" s="21">
        <v>10.5</v>
      </c>
      <c r="W54" s="21">
        <v>10.5</v>
      </c>
      <c r="X54" s="21">
        <v>8</v>
      </c>
      <c r="Y54" s="21">
        <v>8</v>
      </c>
      <c r="Z54" s="21">
        <v>24</v>
      </c>
      <c r="AA54" s="21">
        <v>4</v>
      </c>
      <c r="AB54" s="21">
        <f t="shared" si="0"/>
        <v>65</v>
      </c>
      <c r="AC54" s="17" t="s">
        <v>813</v>
      </c>
      <c r="AD54" s="18">
        <v>45101</v>
      </c>
      <c r="AE54" s="17">
        <v>10609163</v>
      </c>
      <c r="AF54" s="59" t="s">
        <v>1603</v>
      </c>
      <c r="AG54" s="17" t="s">
        <v>1531</v>
      </c>
      <c r="AH54" s="16">
        <v>45000</v>
      </c>
      <c r="AI54" s="16">
        <v>31500</v>
      </c>
      <c r="AJ54" s="16">
        <v>31500</v>
      </c>
      <c r="AK54" s="19"/>
      <c r="AM54" s="38">
        <f t="shared" si="2"/>
        <v>31500</v>
      </c>
    </row>
    <row r="55" spans="1:39" s="6" customFormat="1" ht="55.5" customHeight="1" x14ac:dyDescent="0.2">
      <c r="A55" s="11">
        <v>50</v>
      </c>
      <c r="B55" s="20">
        <v>59034</v>
      </c>
      <c r="C55" s="20" t="s">
        <v>595</v>
      </c>
      <c r="D55" s="20" t="s">
        <v>594</v>
      </c>
      <c r="E55" s="20" t="s">
        <v>596</v>
      </c>
      <c r="F55" s="20" t="s">
        <v>25</v>
      </c>
      <c r="G55" s="17" t="s">
        <v>12</v>
      </c>
      <c r="H55" s="17" t="s">
        <v>26</v>
      </c>
      <c r="I55" s="20" t="s">
        <v>596</v>
      </c>
      <c r="J55" s="17" t="s">
        <v>25</v>
      </c>
      <c r="K55" s="17" t="s">
        <v>12</v>
      </c>
      <c r="L55" s="17" t="s">
        <v>26</v>
      </c>
      <c r="M55" s="17" t="s">
        <v>826</v>
      </c>
      <c r="N55" s="17" t="s">
        <v>831</v>
      </c>
      <c r="O55" s="17" t="s">
        <v>1216</v>
      </c>
      <c r="P55" s="17" t="s">
        <v>1218</v>
      </c>
      <c r="Q55" s="17" t="s">
        <v>838</v>
      </c>
      <c r="R55" s="17" t="s">
        <v>911</v>
      </c>
      <c r="S55" s="17" t="s">
        <v>1217</v>
      </c>
      <c r="T55" s="15">
        <v>0</v>
      </c>
      <c r="U55" s="17" t="s">
        <v>812</v>
      </c>
      <c r="V55" s="21">
        <v>13.5</v>
      </c>
      <c r="W55" s="21">
        <v>13.5</v>
      </c>
      <c r="X55" s="21">
        <v>9</v>
      </c>
      <c r="Y55" s="21">
        <v>10</v>
      </c>
      <c r="Z55" s="21">
        <v>14.5</v>
      </c>
      <c r="AA55" s="21">
        <v>4.5</v>
      </c>
      <c r="AB55" s="21">
        <f t="shared" si="0"/>
        <v>65</v>
      </c>
      <c r="AC55" s="17" t="s">
        <v>813</v>
      </c>
      <c r="AD55" s="18">
        <v>45103</v>
      </c>
      <c r="AE55" s="17">
        <v>10618441</v>
      </c>
      <c r="AF55" s="59" t="s">
        <v>1604</v>
      </c>
      <c r="AG55" s="17" t="s">
        <v>1531</v>
      </c>
      <c r="AH55" s="16">
        <v>56280</v>
      </c>
      <c r="AI55" s="16">
        <v>39396</v>
      </c>
      <c r="AJ55" s="17"/>
      <c r="AK55" s="16">
        <v>39396</v>
      </c>
      <c r="AM55" s="38">
        <f t="shared" si="2"/>
        <v>39396</v>
      </c>
    </row>
    <row r="56" spans="1:39" s="6" customFormat="1" ht="57.75" customHeight="1" x14ac:dyDescent="0.2">
      <c r="A56" s="11">
        <v>51</v>
      </c>
      <c r="B56" s="20">
        <v>59080</v>
      </c>
      <c r="C56" s="20" t="s">
        <v>649</v>
      </c>
      <c r="D56" s="20" t="s">
        <v>648</v>
      </c>
      <c r="E56" s="20" t="s">
        <v>650</v>
      </c>
      <c r="F56" s="20" t="s">
        <v>651</v>
      </c>
      <c r="G56" s="17" t="s">
        <v>59</v>
      </c>
      <c r="H56" s="17" t="s">
        <v>652</v>
      </c>
      <c r="I56" s="20" t="s">
        <v>650</v>
      </c>
      <c r="J56" s="17" t="s">
        <v>651</v>
      </c>
      <c r="K56" s="17" t="s">
        <v>59</v>
      </c>
      <c r="L56" s="17" t="s">
        <v>652</v>
      </c>
      <c r="M56" s="17" t="s">
        <v>814</v>
      </c>
      <c r="N56" s="17" t="s">
        <v>831</v>
      </c>
      <c r="O56" s="17" t="s">
        <v>1369</v>
      </c>
      <c r="P56" s="17" t="s">
        <v>1371</v>
      </c>
      <c r="Q56" s="17" t="s">
        <v>834</v>
      </c>
      <c r="R56" s="17" t="s">
        <v>1370</v>
      </c>
      <c r="S56" s="17" t="s">
        <v>1372</v>
      </c>
      <c r="T56" s="15">
        <v>0</v>
      </c>
      <c r="U56" s="17" t="s">
        <v>812</v>
      </c>
      <c r="V56" s="21">
        <v>13.5</v>
      </c>
      <c r="W56" s="21">
        <v>12</v>
      </c>
      <c r="X56" s="21">
        <v>10</v>
      </c>
      <c r="Y56" s="21">
        <v>10</v>
      </c>
      <c r="Z56" s="21">
        <v>14.5</v>
      </c>
      <c r="AA56" s="21">
        <v>5</v>
      </c>
      <c r="AB56" s="21">
        <f t="shared" si="0"/>
        <v>65</v>
      </c>
      <c r="AC56" s="17" t="s">
        <v>813</v>
      </c>
      <c r="AD56" s="18">
        <v>45055</v>
      </c>
      <c r="AE56" s="17">
        <v>10618438</v>
      </c>
      <c r="AF56" s="59" t="s">
        <v>1605</v>
      </c>
      <c r="AG56" s="17" t="s">
        <v>1531</v>
      </c>
      <c r="AH56" s="16">
        <v>60000</v>
      </c>
      <c r="AI56" s="16">
        <v>40000</v>
      </c>
      <c r="AJ56" s="17"/>
      <c r="AK56" s="16">
        <v>40000</v>
      </c>
      <c r="AM56" s="38">
        <f t="shared" si="2"/>
        <v>40000</v>
      </c>
    </row>
    <row r="57" spans="1:39" s="6" customFormat="1" ht="58.5" customHeight="1" x14ac:dyDescent="0.2">
      <c r="A57" s="11">
        <v>52</v>
      </c>
      <c r="B57" s="20">
        <v>59112</v>
      </c>
      <c r="C57" s="20" t="s">
        <v>684</v>
      </c>
      <c r="D57" s="20" t="s">
        <v>683</v>
      </c>
      <c r="E57" s="20" t="s">
        <v>685</v>
      </c>
      <c r="F57" s="20" t="s">
        <v>139</v>
      </c>
      <c r="G57" s="17" t="s">
        <v>6</v>
      </c>
      <c r="H57" s="17" t="s">
        <v>140</v>
      </c>
      <c r="I57" s="17" t="s">
        <v>1406</v>
      </c>
      <c r="J57" s="17" t="s">
        <v>139</v>
      </c>
      <c r="K57" s="17" t="s">
        <v>6</v>
      </c>
      <c r="L57" s="17">
        <v>60012</v>
      </c>
      <c r="M57" s="17" t="s">
        <v>814</v>
      </c>
      <c r="N57" s="17" t="s">
        <v>882</v>
      </c>
      <c r="O57" s="17" t="s">
        <v>1407</v>
      </c>
      <c r="P57" s="17" t="s">
        <v>1409</v>
      </c>
      <c r="Q57" s="17" t="s">
        <v>850</v>
      </c>
      <c r="R57" s="17" t="s">
        <v>1408</v>
      </c>
      <c r="S57" s="17" t="s">
        <v>1410</v>
      </c>
      <c r="T57" s="15">
        <v>0</v>
      </c>
      <c r="U57" s="17" t="s">
        <v>812</v>
      </c>
      <c r="V57" s="21">
        <v>13.5</v>
      </c>
      <c r="W57" s="21">
        <v>13.5</v>
      </c>
      <c r="X57" s="21">
        <v>10</v>
      </c>
      <c r="Y57" s="21">
        <v>9</v>
      </c>
      <c r="Z57" s="21">
        <v>14.5</v>
      </c>
      <c r="AA57" s="21">
        <v>4.5</v>
      </c>
      <c r="AB57" s="21">
        <f t="shared" si="0"/>
        <v>65</v>
      </c>
      <c r="AC57" s="17" t="s">
        <v>813</v>
      </c>
      <c r="AD57" s="18">
        <v>45106</v>
      </c>
      <c r="AE57" s="17">
        <v>10618440</v>
      </c>
      <c r="AF57" s="59" t="s">
        <v>1606</v>
      </c>
      <c r="AG57" s="17" t="s">
        <v>1531</v>
      </c>
      <c r="AH57" s="16">
        <v>26600</v>
      </c>
      <c r="AI57" s="16">
        <v>18620</v>
      </c>
      <c r="AJ57" s="17"/>
      <c r="AK57" s="16">
        <v>18620</v>
      </c>
      <c r="AM57" s="38">
        <f t="shared" si="2"/>
        <v>18620</v>
      </c>
    </row>
    <row r="58" spans="1:39" s="6" customFormat="1" ht="65.25" customHeight="1" x14ac:dyDescent="0.2">
      <c r="A58" s="11">
        <v>53</v>
      </c>
      <c r="B58" s="20">
        <v>59132</v>
      </c>
      <c r="C58" s="20" t="s">
        <v>712</v>
      </c>
      <c r="D58" s="20" t="s">
        <v>711</v>
      </c>
      <c r="E58" s="20" t="s">
        <v>713</v>
      </c>
      <c r="F58" s="20" t="s">
        <v>141</v>
      </c>
      <c r="G58" s="17" t="s">
        <v>6</v>
      </c>
      <c r="H58" s="17" t="s">
        <v>142</v>
      </c>
      <c r="I58" s="17" t="s">
        <v>1433</v>
      </c>
      <c r="J58" s="17" t="s">
        <v>111</v>
      </c>
      <c r="K58" s="17" t="s">
        <v>33</v>
      </c>
      <c r="L58" s="17">
        <v>61122</v>
      </c>
      <c r="M58" s="17" t="s">
        <v>826</v>
      </c>
      <c r="N58" s="17" t="s">
        <v>831</v>
      </c>
      <c r="O58" s="17" t="s">
        <v>998</v>
      </c>
      <c r="P58" s="17" t="s">
        <v>1516</v>
      </c>
      <c r="Q58" s="17" t="s">
        <v>817</v>
      </c>
      <c r="R58" s="17" t="s">
        <v>818</v>
      </c>
      <c r="S58" s="17" t="s">
        <v>1517</v>
      </c>
      <c r="T58" s="15">
        <v>0</v>
      </c>
      <c r="U58" s="17" t="s">
        <v>812</v>
      </c>
      <c r="V58" s="21">
        <v>13.5</v>
      </c>
      <c r="W58" s="21">
        <v>12</v>
      </c>
      <c r="X58" s="21">
        <v>10</v>
      </c>
      <c r="Y58" s="21">
        <v>10</v>
      </c>
      <c r="Z58" s="21">
        <v>14.5</v>
      </c>
      <c r="AA58" s="21">
        <v>5</v>
      </c>
      <c r="AB58" s="21">
        <f t="shared" si="0"/>
        <v>65</v>
      </c>
      <c r="AC58" s="17" t="s">
        <v>813</v>
      </c>
      <c r="AD58" s="18">
        <v>45119</v>
      </c>
      <c r="AE58" s="17">
        <v>10618436</v>
      </c>
      <c r="AF58" s="59" t="s">
        <v>1607</v>
      </c>
      <c r="AG58" s="17" t="s">
        <v>1531</v>
      </c>
      <c r="AH58" s="16">
        <v>57200</v>
      </c>
      <c r="AI58" s="16">
        <v>40000</v>
      </c>
      <c r="AJ58" s="17"/>
      <c r="AK58" s="16">
        <v>40000</v>
      </c>
      <c r="AM58" s="38">
        <f t="shared" si="2"/>
        <v>40000</v>
      </c>
    </row>
    <row r="59" spans="1:39" s="6" customFormat="1" ht="52.5" customHeight="1" x14ac:dyDescent="0.2">
      <c r="A59" s="11">
        <v>54</v>
      </c>
      <c r="B59" s="20">
        <v>58444</v>
      </c>
      <c r="C59" s="20" t="s">
        <v>109</v>
      </c>
      <c r="D59" s="20" t="s">
        <v>108</v>
      </c>
      <c r="E59" s="20" t="s">
        <v>110</v>
      </c>
      <c r="F59" s="20" t="s">
        <v>111</v>
      </c>
      <c r="G59" s="17" t="s">
        <v>33</v>
      </c>
      <c r="H59" s="17" t="s">
        <v>112</v>
      </c>
      <c r="I59" s="20" t="s">
        <v>110</v>
      </c>
      <c r="J59" s="17" t="s">
        <v>111</v>
      </c>
      <c r="K59" s="17" t="s">
        <v>33</v>
      </c>
      <c r="L59" s="17" t="s">
        <v>112</v>
      </c>
      <c r="M59" s="17" t="s">
        <v>814</v>
      </c>
      <c r="N59" s="17" t="s">
        <v>805</v>
      </c>
      <c r="O59" s="17" t="s">
        <v>894</v>
      </c>
      <c r="P59" s="17" t="s">
        <v>895</v>
      </c>
      <c r="Q59" s="17" t="s">
        <v>896</v>
      </c>
      <c r="R59" s="17" t="s">
        <v>897</v>
      </c>
      <c r="S59" s="17" t="s">
        <v>898</v>
      </c>
      <c r="T59" s="15" t="s">
        <v>874</v>
      </c>
      <c r="U59" s="17" t="s">
        <v>812</v>
      </c>
      <c r="V59" s="21">
        <v>13.5</v>
      </c>
      <c r="W59" s="21">
        <v>13.5</v>
      </c>
      <c r="X59" s="21">
        <v>9</v>
      </c>
      <c r="Y59" s="21">
        <v>9</v>
      </c>
      <c r="Z59" s="21">
        <v>14.5</v>
      </c>
      <c r="AA59" s="21">
        <v>5</v>
      </c>
      <c r="AB59" s="21">
        <f t="shared" si="0"/>
        <v>64.5</v>
      </c>
      <c r="AC59" s="17" t="s">
        <v>813</v>
      </c>
      <c r="AD59" s="18">
        <v>45067</v>
      </c>
      <c r="AE59" s="17">
        <v>10618448</v>
      </c>
      <c r="AF59" s="59" t="s">
        <v>1608</v>
      </c>
      <c r="AG59" s="17" t="s">
        <v>1531</v>
      </c>
      <c r="AH59" s="16">
        <v>16000</v>
      </c>
      <c r="AI59" s="16">
        <v>11200</v>
      </c>
      <c r="AJ59" s="17"/>
      <c r="AK59" s="16">
        <v>11200</v>
      </c>
      <c r="AM59" s="38">
        <f t="shared" si="2"/>
        <v>11200</v>
      </c>
    </row>
    <row r="60" spans="1:39" s="6" customFormat="1" ht="51" customHeight="1" x14ac:dyDescent="0.2">
      <c r="A60" s="11">
        <v>55</v>
      </c>
      <c r="B60" s="20">
        <v>58456</v>
      </c>
      <c r="C60" s="20" t="s">
        <v>128</v>
      </c>
      <c r="D60" s="20" t="s">
        <v>127</v>
      </c>
      <c r="E60" s="20" t="s">
        <v>129</v>
      </c>
      <c r="F60" s="20" t="s">
        <v>130</v>
      </c>
      <c r="G60" s="17" t="s">
        <v>33</v>
      </c>
      <c r="H60" s="17" t="s">
        <v>131</v>
      </c>
      <c r="I60" s="20" t="s">
        <v>129</v>
      </c>
      <c r="J60" s="17" t="s">
        <v>130</v>
      </c>
      <c r="K60" s="17" t="s">
        <v>33</v>
      </c>
      <c r="L60" s="17" t="s">
        <v>131</v>
      </c>
      <c r="M60" s="17" t="s">
        <v>826</v>
      </c>
      <c r="N60" s="17" t="s">
        <v>882</v>
      </c>
      <c r="O60" s="17" t="s">
        <v>1048</v>
      </c>
      <c r="P60" s="17" t="s">
        <v>1049</v>
      </c>
      <c r="Q60" s="17" t="s">
        <v>850</v>
      </c>
      <c r="R60" s="17" t="s">
        <v>851</v>
      </c>
      <c r="S60" s="17" t="s">
        <v>1050</v>
      </c>
      <c r="T60" s="15">
        <v>0.17199999999999999</v>
      </c>
      <c r="U60" s="17" t="s">
        <v>812</v>
      </c>
      <c r="V60" s="21">
        <v>10.5</v>
      </c>
      <c r="W60" s="21">
        <v>12</v>
      </c>
      <c r="X60" s="21">
        <v>10</v>
      </c>
      <c r="Y60" s="21">
        <v>9</v>
      </c>
      <c r="Z60" s="21">
        <v>19.5</v>
      </c>
      <c r="AA60" s="21">
        <v>3.5</v>
      </c>
      <c r="AB60" s="21">
        <f t="shared" si="0"/>
        <v>64.5</v>
      </c>
      <c r="AC60" s="17" t="s">
        <v>813</v>
      </c>
      <c r="AD60" s="18">
        <v>45093</v>
      </c>
      <c r="AE60" s="17">
        <v>10609178</v>
      </c>
      <c r="AF60" s="59" t="s">
        <v>1609</v>
      </c>
      <c r="AG60" s="17" t="s">
        <v>1531</v>
      </c>
      <c r="AH60" s="16">
        <v>57143</v>
      </c>
      <c r="AI60" s="16">
        <v>40000</v>
      </c>
      <c r="AJ60" s="16">
        <v>40000</v>
      </c>
      <c r="AK60" s="17"/>
      <c r="AM60" s="38">
        <f t="shared" si="2"/>
        <v>40000</v>
      </c>
    </row>
    <row r="61" spans="1:39" s="6" customFormat="1" ht="66.75" customHeight="1" x14ac:dyDescent="0.2">
      <c r="A61" s="11">
        <v>56</v>
      </c>
      <c r="B61" s="20">
        <v>58634</v>
      </c>
      <c r="C61" s="20" t="s">
        <v>261</v>
      </c>
      <c r="D61" s="20" t="s">
        <v>260</v>
      </c>
      <c r="E61" s="20" t="s">
        <v>262</v>
      </c>
      <c r="F61" s="20" t="s">
        <v>263</v>
      </c>
      <c r="G61" s="17" t="s">
        <v>59</v>
      </c>
      <c r="H61" s="17" t="s">
        <v>264</v>
      </c>
      <c r="I61" s="20" t="s">
        <v>262</v>
      </c>
      <c r="J61" s="17" t="s">
        <v>263</v>
      </c>
      <c r="K61" s="17" t="s">
        <v>59</v>
      </c>
      <c r="L61" s="17" t="s">
        <v>264</v>
      </c>
      <c r="M61" s="17" t="s">
        <v>826</v>
      </c>
      <c r="N61" s="17" t="s">
        <v>882</v>
      </c>
      <c r="O61" s="17" t="s">
        <v>1303</v>
      </c>
      <c r="P61" s="17" t="s">
        <v>1304</v>
      </c>
      <c r="Q61" s="17" t="s">
        <v>834</v>
      </c>
      <c r="R61" s="17" t="s">
        <v>843</v>
      </c>
      <c r="S61" s="17" t="s">
        <v>1305</v>
      </c>
      <c r="T61" s="15">
        <v>3.9399999999999998E-2</v>
      </c>
      <c r="U61" s="17" t="s">
        <v>812</v>
      </c>
      <c r="V61" s="21">
        <v>13.5</v>
      </c>
      <c r="W61" s="21">
        <v>13.5</v>
      </c>
      <c r="X61" s="21">
        <v>10</v>
      </c>
      <c r="Y61" s="21">
        <v>9</v>
      </c>
      <c r="Z61" s="21">
        <v>14.5</v>
      </c>
      <c r="AA61" s="21">
        <v>4</v>
      </c>
      <c r="AB61" s="21">
        <f t="shared" si="0"/>
        <v>64.5</v>
      </c>
      <c r="AC61" s="17" t="s">
        <v>813</v>
      </c>
      <c r="AD61" s="18">
        <v>45100</v>
      </c>
      <c r="AE61" s="17">
        <v>10609176</v>
      </c>
      <c r="AF61" s="59" t="s">
        <v>1610</v>
      </c>
      <c r="AG61" s="17" t="s">
        <v>1531</v>
      </c>
      <c r="AH61" s="16">
        <v>57600</v>
      </c>
      <c r="AI61" s="16">
        <v>40000</v>
      </c>
      <c r="AJ61" s="16">
        <v>40000</v>
      </c>
      <c r="AK61" s="17"/>
      <c r="AM61" s="38">
        <f t="shared" si="2"/>
        <v>40000</v>
      </c>
    </row>
    <row r="62" spans="1:39" s="6" customFormat="1" ht="45" customHeight="1" x14ac:dyDescent="0.2">
      <c r="A62" s="11">
        <v>57</v>
      </c>
      <c r="B62" s="20">
        <v>59072</v>
      </c>
      <c r="C62" s="20" t="s">
        <v>643</v>
      </c>
      <c r="D62" s="63" t="s">
        <v>642</v>
      </c>
      <c r="E62" s="20" t="s">
        <v>644</v>
      </c>
      <c r="F62" s="20" t="s">
        <v>158</v>
      </c>
      <c r="G62" s="17" t="s">
        <v>160</v>
      </c>
      <c r="H62" s="17" t="s">
        <v>545</v>
      </c>
      <c r="I62" s="17" t="s">
        <v>1359</v>
      </c>
      <c r="J62" s="17" t="s">
        <v>379</v>
      </c>
      <c r="K62" s="17" t="s">
        <v>33</v>
      </c>
      <c r="L62" s="17">
        <v>61022</v>
      </c>
      <c r="M62" s="17" t="s">
        <v>826</v>
      </c>
      <c r="N62" s="17" t="s">
        <v>831</v>
      </c>
      <c r="O62" s="17" t="s">
        <v>1360</v>
      </c>
      <c r="P62" s="17" t="s">
        <v>1361</v>
      </c>
      <c r="Q62" s="17" t="s">
        <v>817</v>
      </c>
      <c r="R62" s="17" t="s">
        <v>938</v>
      </c>
      <c r="S62" s="17" t="s">
        <v>1362</v>
      </c>
      <c r="T62" s="15" t="s">
        <v>874</v>
      </c>
      <c r="U62" s="17" t="s">
        <v>812</v>
      </c>
      <c r="V62" s="21">
        <v>15</v>
      </c>
      <c r="W62" s="21">
        <v>13.5</v>
      </c>
      <c r="X62" s="21">
        <v>9</v>
      </c>
      <c r="Y62" s="21">
        <v>9</v>
      </c>
      <c r="Z62" s="21">
        <v>14</v>
      </c>
      <c r="AA62" s="21">
        <v>4</v>
      </c>
      <c r="AB62" s="21">
        <f t="shared" si="0"/>
        <v>64.5</v>
      </c>
      <c r="AC62" s="17" t="s">
        <v>813</v>
      </c>
      <c r="AD62" s="18">
        <v>45106</v>
      </c>
      <c r="AE62" s="17">
        <v>10618445</v>
      </c>
      <c r="AF62" s="59" t="s">
        <v>1741</v>
      </c>
      <c r="AG62" s="17" t="s">
        <v>1531</v>
      </c>
      <c r="AH62" s="16">
        <v>57300</v>
      </c>
      <c r="AI62" s="16">
        <v>40000</v>
      </c>
      <c r="AJ62" s="17"/>
      <c r="AK62" s="16">
        <v>40000</v>
      </c>
      <c r="AM62" s="38">
        <f t="shared" si="2"/>
        <v>40000</v>
      </c>
    </row>
    <row r="63" spans="1:39" s="6" customFormat="1" ht="60" customHeight="1" x14ac:dyDescent="0.2">
      <c r="A63" s="11">
        <v>58</v>
      </c>
      <c r="B63" s="20">
        <v>59150</v>
      </c>
      <c r="C63" s="20" t="s">
        <v>731</v>
      </c>
      <c r="D63" s="20" t="s">
        <v>730</v>
      </c>
      <c r="E63" s="20" t="s">
        <v>732</v>
      </c>
      <c r="F63" s="20" t="s">
        <v>10</v>
      </c>
      <c r="G63" s="17" t="s">
        <v>6</v>
      </c>
      <c r="H63" s="17" t="s">
        <v>11</v>
      </c>
      <c r="I63" s="20" t="s">
        <v>732</v>
      </c>
      <c r="J63" s="17" t="s">
        <v>10</v>
      </c>
      <c r="K63" s="17" t="s">
        <v>6</v>
      </c>
      <c r="L63" s="17" t="s">
        <v>11</v>
      </c>
      <c r="M63" s="17" t="s">
        <v>814</v>
      </c>
      <c r="N63" s="17" t="s">
        <v>882</v>
      </c>
      <c r="O63" s="17" t="s">
        <v>1008</v>
      </c>
      <c r="P63" s="17" t="s">
        <v>1009</v>
      </c>
      <c r="Q63" s="17" t="s">
        <v>838</v>
      </c>
      <c r="R63" s="17" t="s">
        <v>839</v>
      </c>
      <c r="S63" s="17" t="s">
        <v>1010</v>
      </c>
      <c r="T63" s="15">
        <v>2.52E-2</v>
      </c>
      <c r="U63" s="17" t="s">
        <v>812</v>
      </c>
      <c r="V63" s="21">
        <v>13.5</v>
      </c>
      <c r="W63" s="21">
        <v>13.5</v>
      </c>
      <c r="X63" s="21">
        <v>9</v>
      </c>
      <c r="Y63" s="21">
        <v>9</v>
      </c>
      <c r="Z63" s="21">
        <v>14.5</v>
      </c>
      <c r="AA63" s="21">
        <v>5</v>
      </c>
      <c r="AB63" s="21">
        <f t="shared" si="0"/>
        <v>64.5</v>
      </c>
      <c r="AC63" s="17" t="s">
        <v>813</v>
      </c>
      <c r="AD63" s="18">
        <v>45035</v>
      </c>
      <c r="AE63" s="17">
        <v>10609181</v>
      </c>
      <c r="AF63" s="59" t="s">
        <v>1611</v>
      </c>
      <c r="AG63" s="17" t="s">
        <v>1531</v>
      </c>
      <c r="AH63" s="16">
        <v>57000</v>
      </c>
      <c r="AI63" s="16">
        <v>39900</v>
      </c>
      <c r="AJ63" s="16">
        <v>39900</v>
      </c>
      <c r="AK63" s="17"/>
      <c r="AM63" s="38">
        <f t="shared" si="2"/>
        <v>39900</v>
      </c>
    </row>
    <row r="64" spans="1:39" s="6" customFormat="1" ht="61.5" customHeight="1" x14ac:dyDescent="0.2">
      <c r="A64" s="11">
        <v>59</v>
      </c>
      <c r="B64" s="20">
        <v>59160</v>
      </c>
      <c r="C64" s="20" t="s">
        <v>740</v>
      </c>
      <c r="D64" s="20" t="s">
        <v>739</v>
      </c>
      <c r="E64" s="20" t="s">
        <v>741</v>
      </c>
      <c r="F64" s="20" t="s">
        <v>310</v>
      </c>
      <c r="G64" s="17" t="s">
        <v>6</v>
      </c>
      <c r="H64" s="17" t="s">
        <v>311</v>
      </c>
      <c r="I64" s="20" t="s">
        <v>741</v>
      </c>
      <c r="J64" s="17" t="s">
        <v>310</v>
      </c>
      <c r="K64" s="17" t="s">
        <v>6</v>
      </c>
      <c r="L64" s="17" t="s">
        <v>311</v>
      </c>
      <c r="M64" s="17" t="s">
        <v>814</v>
      </c>
      <c r="N64" s="17" t="s">
        <v>882</v>
      </c>
      <c r="O64" s="17" t="s">
        <v>1015</v>
      </c>
      <c r="P64" s="17" t="s">
        <v>1016</v>
      </c>
      <c r="Q64" s="17" t="s">
        <v>817</v>
      </c>
      <c r="R64" s="17" t="s">
        <v>1017</v>
      </c>
      <c r="S64" s="17" t="s">
        <v>1018</v>
      </c>
      <c r="T64" s="15">
        <v>3.7000000000000002E-3</v>
      </c>
      <c r="U64" s="17" t="s">
        <v>812</v>
      </c>
      <c r="V64" s="21">
        <v>13.5</v>
      </c>
      <c r="W64" s="21">
        <v>12</v>
      </c>
      <c r="X64" s="21">
        <v>10</v>
      </c>
      <c r="Y64" s="21">
        <v>10</v>
      </c>
      <c r="Z64" s="21">
        <v>14</v>
      </c>
      <c r="AA64" s="21">
        <v>5</v>
      </c>
      <c r="AB64" s="21">
        <f t="shared" si="0"/>
        <v>64.5</v>
      </c>
      <c r="AC64" s="17" t="s">
        <v>813</v>
      </c>
      <c r="AD64" s="18">
        <v>45118</v>
      </c>
      <c r="AE64" s="17">
        <v>10609172</v>
      </c>
      <c r="AF64" s="59" t="s">
        <v>1612</v>
      </c>
      <c r="AG64" s="17" t="s">
        <v>1531</v>
      </c>
      <c r="AH64" s="16">
        <v>60000</v>
      </c>
      <c r="AI64" s="16">
        <v>40000</v>
      </c>
      <c r="AJ64" s="16">
        <v>40000</v>
      </c>
      <c r="AK64" s="17"/>
      <c r="AM64" s="38">
        <f t="shared" si="2"/>
        <v>40000</v>
      </c>
    </row>
    <row r="65" spans="1:39" s="6" customFormat="1" ht="53.25" customHeight="1" x14ac:dyDescent="0.2">
      <c r="A65" s="11">
        <v>60</v>
      </c>
      <c r="B65" s="20">
        <v>58375</v>
      </c>
      <c r="C65" s="20" t="s">
        <v>55</v>
      </c>
      <c r="D65" s="20" t="s">
        <v>54</v>
      </c>
      <c r="E65" s="20" t="s">
        <v>56</v>
      </c>
      <c r="F65" s="20" t="s">
        <v>57</v>
      </c>
      <c r="G65" s="17" t="s">
        <v>12</v>
      </c>
      <c r="H65" s="17" t="s">
        <v>58</v>
      </c>
      <c r="I65" s="17" t="s">
        <v>908</v>
      </c>
      <c r="J65" s="17" t="s">
        <v>419</v>
      </c>
      <c r="K65" s="17" t="s">
        <v>12</v>
      </c>
      <c r="L65" s="17">
        <v>63813</v>
      </c>
      <c r="M65" s="17" t="s">
        <v>826</v>
      </c>
      <c r="N65" s="17" t="s">
        <v>831</v>
      </c>
      <c r="O65" s="17" t="s">
        <v>909</v>
      </c>
      <c r="P65" s="17" t="s">
        <v>910</v>
      </c>
      <c r="Q65" s="17" t="s">
        <v>838</v>
      </c>
      <c r="R65" s="17" t="s">
        <v>911</v>
      </c>
      <c r="S65" s="17" t="s">
        <v>912</v>
      </c>
      <c r="T65" s="15">
        <v>1.2800000000000001E-2</v>
      </c>
      <c r="U65" s="17" t="s">
        <v>812</v>
      </c>
      <c r="V65" s="21">
        <v>13.5</v>
      </c>
      <c r="W65" s="21">
        <v>13.5</v>
      </c>
      <c r="X65" s="21">
        <v>9</v>
      </c>
      <c r="Y65" s="21">
        <v>9</v>
      </c>
      <c r="Z65" s="21">
        <v>14.5</v>
      </c>
      <c r="AA65" s="21">
        <v>4.5</v>
      </c>
      <c r="AB65" s="21">
        <f t="shared" si="0"/>
        <v>64</v>
      </c>
      <c r="AC65" s="17" t="s">
        <v>826</v>
      </c>
      <c r="AD65" s="18">
        <v>45086</v>
      </c>
      <c r="AE65" s="17">
        <v>10609181</v>
      </c>
      <c r="AF65" s="59" t="s">
        <v>1613</v>
      </c>
      <c r="AG65" s="17" t="s">
        <v>1531</v>
      </c>
      <c r="AH65" s="16">
        <v>57000</v>
      </c>
      <c r="AI65" s="16">
        <v>39900</v>
      </c>
      <c r="AJ65" s="16">
        <v>39900</v>
      </c>
      <c r="AK65" s="17"/>
      <c r="AM65" s="38">
        <f t="shared" si="2"/>
        <v>39900</v>
      </c>
    </row>
    <row r="66" spans="1:39" s="6" customFormat="1" ht="66.75" customHeight="1" x14ac:dyDescent="0.2">
      <c r="A66" s="11">
        <v>61</v>
      </c>
      <c r="B66" s="20">
        <v>58680</v>
      </c>
      <c r="C66" s="20" t="s">
        <v>305</v>
      </c>
      <c r="D66" s="20" t="s">
        <v>304</v>
      </c>
      <c r="E66" s="20" t="s">
        <v>306</v>
      </c>
      <c r="F66" s="20" t="s">
        <v>85</v>
      </c>
      <c r="G66" s="17" t="s">
        <v>12</v>
      </c>
      <c r="H66" s="17" t="s">
        <v>212</v>
      </c>
      <c r="I66" s="20" t="s">
        <v>306</v>
      </c>
      <c r="J66" s="17" t="s">
        <v>85</v>
      </c>
      <c r="K66" s="17" t="s">
        <v>12</v>
      </c>
      <c r="L66" s="17" t="s">
        <v>212</v>
      </c>
      <c r="M66" s="17" t="s">
        <v>826</v>
      </c>
      <c r="N66" s="17" t="s">
        <v>831</v>
      </c>
      <c r="O66" s="17" t="s">
        <v>1337</v>
      </c>
      <c r="P66" s="17" t="s">
        <v>1338</v>
      </c>
      <c r="Q66" s="17" t="s">
        <v>838</v>
      </c>
      <c r="R66" s="17" t="s">
        <v>880</v>
      </c>
      <c r="S66" s="17" t="s">
        <v>1339</v>
      </c>
      <c r="T66" s="15">
        <v>3.6799999999999999E-2</v>
      </c>
      <c r="U66" s="17" t="s">
        <v>812</v>
      </c>
      <c r="V66" s="21">
        <v>13.5</v>
      </c>
      <c r="W66" s="21">
        <v>13.5</v>
      </c>
      <c r="X66" s="21">
        <v>9</v>
      </c>
      <c r="Y66" s="21">
        <v>9</v>
      </c>
      <c r="Z66" s="21">
        <v>14.5</v>
      </c>
      <c r="AA66" s="21">
        <v>4.5</v>
      </c>
      <c r="AB66" s="21">
        <f t="shared" si="0"/>
        <v>64</v>
      </c>
      <c r="AC66" s="17" t="s">
        <v>826</v>
      </c>
      <c r="AD66" s="18">
        <v>45029</v>
      </c>
      <c r="AE66" s="17">
        <v>10609192</v>
      </c>
      <c r="AF66" s="59" t="s">
        <v>1614</v>
      </c>
      <c r="AG66" s="17" t="s">
        <v>1531</v>
      </c>
      <c r="AH66" s="16">
        <v>32000</v>
      </c>
      <c r="AI66" s="16">
        <v>22400</v>
      </c>
      <c r="AJ66" s="16">
        <v>22400</v>
      </c>
      <c r="AK66" s="17"/>
      <c r="AM66" s="38">
        <f t="shared" si="2"/>
        <v>22400</v>
      </c>
    </row>
    <row r="67" spans="1:39" s="6" customFormat="1" ht="52.9" customHeight="1" x14ac:dyDescent="0.2">
      <c r="A67" s="11">
        <v>62</v>
      </c>
      <c r="B67" s="20">
        <v>58468</v>
      </c>
      <c r="C67" s="20" t="s">
        <v>144</v>
      </c>
      <c r="D67" s="20" t="s">
        <v>143</v>
      </c>
      <c r="E67" s="20" t="s">
        <v>1051</v>
      </c>
      <c r="F67" s="20" t="s">
        <v>116</v>
      </c>
      <c r="G67" s="17" t="s">
        <v>33</v>
      </c>
      <c r="H67" s="17" t="s">
        <v>117</v>
      </c>
      <c r="I67" s="20" t="s">
        <v>1051</v>
      </c>
      <c r="J67" s="17" t="s">
        <v>116</v>
      </c>
      <c r="K67" s="17" t="s">
        <v>33</v>
      </c>
      <c r="L67" s="17" t="s">
        <v>117</v>
      </c>
      <c r="M67" s="17" t="s">
        <v>826</v>
      </c>
      <c r="N67" s="17" t="s">
        <v>1758</v>
      </c>
      <c r="O67" s="17" t="s">
        <v>1052</v>
      </c>
      <c r="P67" s="17" t="s">
        <v>1053</v>
      </c>
      <c r="Q67" s="17" t="s">
        <v>850</v>
      </c>
      <c r="R67" s="17" t="s">
        <v>935</v>
      </c>
      <c r="S67" s="17" t="s">
        <v>1054</v>
      </c>
      <c r="T67" s="15">
        <v>8.5000000000000006E-3</v>
      </c>
      <c r="U67" s="17" t="s">
        <v>812</v>
      </c>
      <c r="V67" s="21">
        <v>13.5</v>
      </c>
      <c r="W67" s="21">
        <v>13.5</v>
      </c>
      <c r="X67" s="21">
        <v>10</v>
      </c>
      <c r="Y67" s="21">
        <v>8</v>
      </c>
      <c r="Z67" s="21">
        <v>14.5</v>
      </c>
      <c r="AA67" s="21">
        <v>4.5</v>
      </c>
      <c r="AB67" s="21">
        <f t="shared" si="0"/>
        <v>64</v>
      </c>
      <c r="AC67" s="17" t="s">
        <v>813</v>
      </c>
      <c r="AD67" s="18">
        <v>45094</v>
      </c>
      <c r="AE67" s="17">
        <v>10609180</v>
      </c>
      <c r="AF67" s="59" t="s">
        <v>1615</v>
      </c>
      <c r="AG67" s="17" t="s">
        <v>1531</v>
      </c>
      <c r="AH67" s="16">
        <v>60000</v>
      </c>
      <c r="AI67" s="16">
        <v>40000</v>
      </c>
      <c r="AJ67" s="16">
        <v>40000</v>
      </c>
      <c r="AK67" s="17"/>
      <c r="AM67" s="38">
        <f t="shared" si="2"/>
        <v>40000</v>
      </c>
    </row>
    <row r="68" spans="1:39" s="6" customFormat="1" ht="54" customHeight="1" x14ac:dyDescent="0.2">
      <c r="A68" s="11">
        <v>63</v>
      </c>
      <c r="B68" s="20">
        <v>58650</v>
      </c>
      <c r="C68" s="20" t="s">
        <v>269</v>
      </c>
      <c r="D68" s="20" t="s">
        <v>268</v>
      </c>
      <c r="E68" s="20" t="s">
        <v>270</v>
      </c>
      <c r="F68" s="20" t="s">
        <v>118</v>
      </c>
      <c r="G68" s="17" t="s">
        <v>33</v>
      </c>
      <c r="H68" s="17" t="s">
        <v>119</v>
      </c>
      <c r="I68" s="20" t="s">
        <v>270</v>
      </c>
      <c r="J68" s="17" t="s">
        <v>118</v>
      </c>
      <c r="K68" s="17" t="s">
        <v>33</v>
      </c>
      <c r="L68" s="17" t="s">
        <v>119</v>
      </c>
      <c r="M68" s="17" t="s">
        <v>814</v>
      </c>
      <c r="N68" s="17" t="s">
        <v>831</v>
      </c>
      <c r="O68" s="17" t="s">
        <v>1309</v>
      </c>
      <c r="P68" s="17" t="s">
        <v>1311</v>
      </c>
      <c r="Q68" s="17" t="s">
        <v>896</v>
      </c>
      <c r="R68" s="17" t="s">
        <v>1310</v>
      </c>
      <c r="S68" s="17" t="s">
        <v>1312</v>
      </c>
      <c r="T68" s="15">
        <v>0</v>
      </c>
      <c r="U68" s="17" t="s">
        <v>812</v>
      </c>
      <c r="V68" s="21">
        <v>15</v>
      </c>
      <c r="W68" s="21">
        <v>15</v>
      </c>
      <c r="X68" s="21">
        <v>6</v>
      </c>
      <c r="Y68" s="21">
        <v>9</v>
      </c>
      <c r="Z68" s="21">
        <v>14.5</v>
      </c>
      <c r="AA68" s="21">
        <v>4.5</v>
      </c>
      <c r="AB68" s="21">
        <f t="shared" si="0"/>
        <v>64</v>
      </c>
      <c r="AC68" s="17" t="s">
        <v>813</v>
      </c>
      <c r="AD68" s="18">
        <v>45029</v>
      </c>
      <c r="AE68" s="17">
        <v>10618451</v>
      </c>
      <c r="AF68" s="59" t="s">
        <v>1616</v>
      </c>
      <c r="AG68" s="17" t="s">
        <v>1531</v>
      </c>
      <c r="AH68" s="16">
        <v>57140</v>
      </c>
      <c r="AI68" s="16">
        <v>39998</v>
      </c>
      <c r="AJ68" s="17"/>
      <c r="AK68" s="16">
        <v>39998</v>
      </c>
      <c r="AM68" s="38">
        <f t="shared" si="2"/>
        <v>39998</v>
      </c>
    </row>
    <row r="69" spans="1:39" s="6" customFormat="1" ht="61.5" customHeight="1" x14ac:dyDescent="0.2">
      <c r="A69" s="11">
        <v>64</v>
      </c>
      <c r="B69" s="20">
        <v>58700</v>
      </c>
      <c r="C69" s="20" t="s">
        <v>325</v>
      </c>
      <c r="D69" s="20" t="s">
        <v>324</v>
      </c>
      <c r="E69" s="20" t="s">
        <v>326</v>
      </c>
      <c r="F69" s="20" t="s">
        <v>19</v>
      </c>
      <c r="G69" s="17" t="s">
        <v>6</v>
      </c>
      <c r="H69" s="17" t="s">
        <v>50</v>
      </c>
      <c r="I69" s="20" t="s">
        <v>326</v>
      </c>
      <c r="J69" s="17" t="s">
        <v>19</v>
      </c>
      <c r="K69" s="17" t="s">
        <v>6</v>
      </c>
      <c r="L69" s="17" t="s">
        <v>50</v>
      </c>
      <c r="M69" s="17" t="s">
        <v>826</v>
      </c>
      <c r="N69" s="17" t="s">
        <v>831</v>
      </c>
      <c r="O69" s="17" t="s">
        <v>943</v>
      </c>
      <c r="P69" s="17" t="s">
        <v>944</v>
      </c>
      <c r="Q69" s="17" t="s">
        <v>808</v>
      </c>
      <c r="R69" s="17" t="s">
        <v>809</v>
      </c>
      <c r="S69" s="17" t="s">
        <v>945</v>
      </c>
      <c r="T69" s="15">
        <v>0.04</v>
      </c>
      <c r="U69" s="17" t="s">
        <v>812</v>
      </c>
      <c r="V69" s="21">
        <v>13.5</v>
      </c>
      <c r="W69" s="21">
        <v>13.5</v>
      </c>
      <c r="X69" s="21">
        <v>9</v>
      </c>
      <c r="Y69" s="21">
        <v>9</v>
      </c>
      <c r="Z69" s="21">
        <v>14.5</v>
      </c>
      <c r="AA69" s="21">
        <v>4.5</v>
      </c>
      <c r="AB69" s="21">
        <f t="shared" si="0"/>
        <v>64</v>
      </c>
      <c r="AC69" s="17" t="s">
        <v>813</v>
      </c>
      <c r="AD69" s="36">
        <v>45015</v>
      </c>
      <c r="AE69" s="17">
        <v>10609194</v>
      </c>
      <c r="AF69" s="59" t="s">
        <v>1617</v>
      </c>
      <c r="AG69" s="17" t="s">
        <v>1531</v>
      </c>
      <c r="AH69" s="16">
        <v>57000</v>
      </c>
      <c r="AI69" s="16">
        <v>39900</v>
      </c>
      <c r="AJ69" s="16">
        <v>39900</v>
      </c>
      <c r="AK69" s="17"/>
      <c r="AM69" s="38">
        <f t="shared" si="2"/>
        <v>39900</v>
      </c>
    </row>
    <row r="70" spans="1:39" s="6" customFormat="1" ht="57.75" customHeight="1" x14ac:dyDescent="0.2">
      <c r="A70" s="11">
        <v>65</v>
      </c>
      <c r="B70" s="20">
        <v>58970</v>
      </c>
      <c r="C70" s="20" t="s">
        <v>540</v>
      </c>
      <c r="D70" s="20" t="s">
        <v>539</v>
      </c>
      <c r="E70" s="20" t="s">
        <v>541</v>
      </c>
      <c r="F70" s="20" t="s">
        <v>85</v>
      </c>
      <c r="G70" s="17" t="s">
        <v>12</v>
      </c>
      <c r="H70" s="17" t="s">
        <v>212</v>
      </c>
      <c r="I70" s="20" t="s">
        <v>541</v>
      </c>
      <c r="J70" s="17" t="s">
        <v>85</v>
      </c>
      <c r="K70" s="17" t="s">
        <v>12</v>
      </c>
      <c r="L70" s="17" t="s">
        <v>212</v>
      </c>
      <c r="M70" s="17" t="s">
        <v>814</v>
      </c>
      <c r="N70" s="17" t="s">
        <v>805</v>
      </c>
      <c r="O70" s="17" t="s">
        <v>1110</v>
      </c>
      <c r="P70" s="17" t="s">
        <v>1111</v>
      </c>
      <c r="Q70" s="17" t="s">
        <v>838</v>
      </c>
      <c r="R70" s="17" t="s">
        <v>839</v>
      </c>
      <c r="S70" s="17" t="s">
        <v>1112</v>
      </c>
      <c r="T70" s="15">
        <v>0</v>
      </c>
      <c r="U70" s="17" t="s">
        <v>812</v>
      </c>
      <c r="V70" s="21">
        <v>13.5</v>
      </c>
      <c r="W70" s="21">
        <v>13.5</v>
      </c>
      <c r="X70" s="21">
        <v>9</v>
      </c>
      <c r="Y70" s="21">
        <v>9</v>
      </c>
      <c r="Z70" s="21">
        <v>14.5</v>
      </c>
      <c r="AA70" s="21">
        <v>4.5</v>
      </c>
      <c r="AB70" s="21">
        <f t="shared" ref="AB70:AB133" si="3">V70+W70+X70+Y70+Z70+AA70</f>
        <v>64</v>
      </c>
      <c r="AC70" s="17" t="s">
        <v>813</v>
      </c>
      <c r="AD70" s="18">
        <v>45112</v>
      </c>
      <c r="AE70" s="17">
        <v>10618452</v>
      </c>
      <c r="AF70" s="59" t="s">
        <v>1618</v>
      </c>
      <c r="AG70" s="17" t="s">
        <v>1531</v>
      </c>
      <c r="AH70" s="16">
        <v>97000</v>
      </c>
      <c r="AI70" s="16">
        <v>40000</v>
      </c>
      <c r="AJ70" s="17"/>
      <c r="AK70" s="16">
        <v>40000</v>
      </c>
      <c r="AM70" s="38">
        <f t="shared" si="2"/>
        <v>40000</v>
      </c>
    </row>
    <row r="71" spans="1:39" s="6" customFormat="1" ht="66" customHeight="1" x14ac:dyDescent="0.2">
      <c r="A71" s="11">
        <v>66</v>
      </c>
      <c r="B71" s="20">
        <v>58623</v>
      </c>
      <c r="C71" s="20" t="s">
        <v>251</v>
      </c>
      <c r="D71" s="20" t="s">
        <v>250</v>
      </c>
      <c r="E71" s="20" t="s">
        <v>252</v>
      </c>
      <c r="F71" s="20" t="s">
        <v>25</v>
      </c>
      <c r="G71" s="17" t="s">
        <v>12</v>
      </c>
      <c r="H71" s="17" t="s">
        <v>26</v>
      </c>
      <c r="I71" s="20" t="s">
        <v>252</v>
      </c>
      <c r="J71" s="17" t="s">
        <v>25</v>
      </c>
      <c r="K71" s="17" t="s">
        <v>12</v>
      </c>
      <c r="L71" s="17" t="s">
        <v>26</v>
      </c>
      <c r="M71" s="17" t="s">
        <v>826</v>
      </c>
      <c r="N71" s="17" t="s">
        <v>831</v>
      </c>
      <c r="O71" s="17" t="s">
        <v>1166</v>
      </c>
      <c r="P71" s="17" t="s">
        <v>1167</v>
      </c>
      <c r="Q71" s="17" t="s">
        <v>838</v>
      </c>
      <c r="R71" s="17" t="s">
        <v>911</v>
      </c>
      <c r="S71" s="17" t="s">
        <v>1168</v>
      </c>
      <c r="T71" s="15">
        <v>0.35060000000000002</v>
      </c>
      <c r="U71" s="17" t="s">
        <v>812</v>
      </c>
      <c r="V71" s="21">
        <v>12</v>
      </c>
      <c r="W71" s="21">
        <v>10.5</v>
      </c>
      <c r="X71" s="21">
        <v>8</v>
      </c>
      <c r="Y71" s="21">
        <v>7</v>
      </c>
      <c r="Z71" s="21">
        <v>23</v>
      </c>
      <c r="AA71" s="21">
        <v>3</v>
      </c>
      <c r="AB71" s="21">
        <f t="shared" si="3"/>
        <v>63.5</v>
      </c>
      <c r="AC71" s="17" t="s">
        <v>813</v>
      </c>
      <c r="AD71" s="18">
        <v>45106</v>
      </c>
      <c r="AE71" s="17">
        <v>10609200</v>
      </c>
      <c r="AF71" s="59" t="s">
        <v>1619</v>
      </c>
      <c r="AG71" s="17" t="s">
        <v>1531</v>
      </c>
      <c r="AH71" s="16">
        <v>25000</v>
      </c>
      <c r="AI71" s="16">
        <v>17500</v>
      </c>
      <c r="AJ71" s="16">
        <v>17500</v>
      </c>
      <c r="AK71" s="17"/>
      <c r="AM71" s="38">
        <f t="shared" si="2"/>
        <v>17500</v>
      </c>
    </row>
    <row r="72" spans="1:39" s="6" customFormat="1" ht="50.25" customHeight="1" x14ac:dyDescent="0.2">
      <c r="A72" s="11">
        <v>67</v>
      </c>
      <c r="B72" s="20">
        <v>58790</v>
      </c>
      <c r="C72" s="20" t="s">
        <v>396</v>
      </c>
      <c r="D72" s="20" t="s">
        <v>395</v>
      </c>
      <c r="E72" s="20" t="s">
        <v>397</v>
      </c>
      <c r="F72" s="20" t="s">
        <v>85</v>
      </c>
      <c r="G72" s="17" t="s">
        <v>12</v>
      </c>
      <c r="H72" s="17" t="s">
        <v>212</v>
      </c>
      <c r="I72" s="20" t="s">
        <v>397</v>
      </c>
      <c r="J72" s="17" t="s">
        <v>85</v>
      </c>
      <c r="K72" s="17" t="s">
        <v>12</v>
      </c>
      <c r="L72" s="17" t="s">
        <v>212</v>
      </c>
      <c r="M72" s="17" t="s">
        <v>814</v>
      </c>
      <c r="N72" s="17" t="s">
        <v>831</v>
      </c>
      <c r="O72" s="17" t="s">
        <v>987</v>
      </c>
      <c r="P72" s="17" t="s">
        <v>1279</v>
      </c>
      <c r="Q72" s="17" t="s">
        <v>838</v>
      </c>
      <c r="R72" s="17" t="s">
        <v>867</v>
      </c>
      <c r="S72" s="17" t="s">
        <v>1280</v>
      </c>
      <c r="T72" s="15">
        <v>0.39979999999999999</v>
      </c>
      <c r="U72" s="17" t="s">
        <v>812</v>
      </c>
      <c r="V72" s="21">
        <v>12</v>
      </c>
      <c r="W72" s="21">
        <v>10.5</v>
      </c>
      <c r="X72" s="21">
        <v>7</v>
      </c>
      <c r="Y72" s="21">
        <v>7</v>
      </c>
      <c r="Z72" s="21">
        <v>23.5</v>
      </c>
      <c r="AA72" s="21">
        <v>3.5</v>
      </c>
      <c r="AB72" s="21">
        <f t="shared" si="3"/>
        <v>63.5</v>
      </c>
      <c r="AC72" s="17" t="s">
        <v>813</v>
      </c>
      <c r="AD72" s="36">
        <v>45015</v>
      </c>
      <c r="AE72" s="17">
        <v>10609201</v>
      </c>
      <c r="AF72" s="59" t="s">
        <v>1620</v>
      </c>
      <c r="AG72" s="17" t="s">
        <v>1531</v>
      </c>
      <c r="AH72" s="16">
        <v>60000</v>
      </c>
      <c r="AI72" s="16">
        <v>40000</v>
      </c>
      <c r="AJ72" s="16">
        <v>40000</v>
      </c>
      <c r="AK72" s="17"/>
      <c r="AM72" s="38">
        <f t="shared" si="2"/>
        <v>40000</v>
      </c>
    </row>
    <row r="73" spans="1:39" s="6" customFormat="1" ht="71.25" customHeight="1" x14ac:dyDescent="0.2">
      <c r="A73" s="11">
        <v>68</v>
      </c>
      <c r="B73" s="20">
        <v>58986</v>
      </c>
      <c r="C73" s="20" t="s">
        <v>564</v>
      </c>
      <c r="D73" s="20" t="s">
        <v>563</v>
      </c>
      <c r="E73" s="20" t="s">
        <v>565</v>
      </c>
      <c r="F73" s="20" t="s">
        <v>125</v>
      </c>
      <c r="G73" s="17" t="s">
        <v>6</v>
      </c>
      <c r="H73" s="17" t="s">
        <v>126</v>
      </c>
      <c r="I73" s="20" t="s">
        <v>565</v>
      </c>
      <c r="J73" s="17" t="s">
        <v>125</v>
      </c>
      <c r="K73" s="17" t="s">
        <v>6</v>
      </c>
      <c r="L73" s="17" t="s">
        <v>126</v>
      </c>
      <c r="M73" s="17" t="s">
        <v>814</v>
      </c>
      <c r="N73" s="17" t="s">
        <v>805</v>
      </c>
      <c r="O73" s="17" t="s">
        <v>1259</v>
      </c>
      <c r="P73" s="17" t="s">
        <v>1260</v>
      </c>
      <c r="Q73" s="17" t="s">
        <v>817</v>
      </c>
      <c r="R73" s="17" t="s">
        <v>1017</v>
      </c>
      <c r="S73" s="17" t="s">
        <v>1261</v>
      </c>
      <c r="T73" s="15">
        <v>3.6000000000000002E-4</v>
      </c>
      <c r="U73" s="17" t="s">
        <v>812</v>
      </c>
      <c r="V73" s="21">
        <v>13.5</v>
      </c>
      <c r="W73" s="21">
        <v>12</v>
      </c>
      <c r="X73" s="21">
        <v>10</v>
      </c>
      <c r="Y73" s="21">
        <v>9</v>
      </c>
      <c r="Z73" s="21">
        <v>14.5</v>
      </c>
      <c r="AA73" s="21">
        <v>4.5</v>
      </c>
      <c r="AB73" s="21">
        <f t="shared" si="3"/>
        <v>63.5</v>
      </c>
      <c r="AC73" s="17" t="s">
        <v>813</v>
      </c>
      <c r="AD73" s="18">
        <v>45104</v>
      </c>
      <c r="AE73" s="17">
        <v>10609198</v>
      </c>
      <c r="AF73" s="59" t="s">
        <v>1621</v>
      </c>
      <c r="AG73" s="17" t="s">
        <v>1531</v>
      </c>
      <c r="AH73" s="16">
        <v>57118</v>
      </c>
      <c r="AI73" s="16">
        <v>39982.6</v>
      </c>
      <c r="AJ73" s="16">
        <v>39982.6</v>
      </c>
      <c r="AK73" s="17"/>
      <c r="AM73" s="38">
        <f t="shared" si="2"/>
        <v>39982.6</v>
      </c>
    </row>
    <row r="74" spans="1:39" s="6" customFormat="1" ht="54.75" customHeight="1" x14ac:dyDescent="0.2">
      <c r="A74" s="11">
        <v>69</v>
      </c>
      <c r="B74" s="20">
        <v>59137</v>
      </c>
      <c r="C74" s="20" t="s">
        <v>721</v>
      </c>
      <c r="D74" s="20" t="s">
        <v>720</v>
      </c>
      <c r="E74" s="20" t="s">
        <v>722</v>
      </c>
      <c r="F74" s="20" t="s">
        <v>651</v>
      </c>
      <c r="G74" s="17" t="s">
        <v>59</v>
      </c>
      <c r="H74" s="17" t="s">
        <v>652</v>
      </c>
      <c r="I74" s="20" t="s">
        <v>722</v>
      </c>
      <c r="J74" s="17" t="s">
        <v>651</v>
      </c>
      <c r="K74" s="17" t="s">
        <v>59</v>
      </c>
      <c r="L74" s="17" t="s">
        <v>652</v>
      </c>
      <c r="M74" s="17" t="s">
        <v>814</v>
      </c>
      <c r="N74" s="17" t="s">
        <v>882</v>
      </c>
      <c r="O74" s="17" t="s">
        <v>1005</v>
      </c>
      <c r="P74" s="17" t="s">
        <v>1006</v>
      </c>
      <c r="Q74" s="17" t="s">
        <v>817</v>
      </c>
      <c r="R74" s="17" t="s">
        <v>938</v>
      </c>
      <c r="S74" s="17" t="s">
        <v>1007</v>
      </c>
      <c r="T74" s="15">
        <v>0</v>
      </c>
      <c r="U74" s="17" t="s">
        <v>812</v>
      </c>
      <c r="V74" s="21">
        <v>13.5</v>
      </c>
      <c r="W74" s="21">
        <v>12</v>
      </c>
      <c r="X74" s="21">
        <v>10</v>
      </c>
      <c r="Y74" s="21">
        <v>9</v>
      </c>
      <c r="Z74" s="21">
        <v>14.5</v>
      </c>
      <c r="AA74" s="21">
        <v>4.5</v>
      </c>
      <c r="AB74" s="21">
        <f t="shared" si="3"/>
        <v>63.5</v>
      </c>
      <c r="AC74" s="17" t="s">
        <v>813</v>
      </c>
      <c r="AD74" s="18">
        <v>45049</v>
      </c>
      <c r="AE74" s="17">
        <v>10618457</v>
      </c>
      <c r="AF74" s="59" t="s">
        <v>1622</v>
      </c>
      <c r="AG74" s="17" t="s">
        <v>1531</v>
      </c>
      <c r="AH74" s="16">
        <v>60000</v>
      </c>
      <c r="AI74" s="16">
        <v>40000</v>
      </c>
      <c r="AJ74" s="17"/>
      <c r="AK74" s="16">
        <v>40000</v>
      </c>
      <c r="AM74" s="38">
        <f t="shared" si="2"/>
        <v>40000</v>
      </c>
    </row>
    <row r="75" spans="1:39" s="6" customFormat="1" ht="74.25" customHeight="1" x14ac:dyDescent="0.2">
      <c r="A75" s="11">
        <v>70</v>
      </c>
      <c r="B75" s="20">
        <v>58464</v>
      </c>
      <c r="C75" s="20" t="s">
        <v>137</v>
      </c>
      <c r="D75" s="20" t="s">
        <v>136</v>
      </c>
      <c r="E75" s="20" t="s">
        <v>138</v>
      </c>
      <c r="F75" s="20" t="s">
        <v>139</v>
      </c>
      <c r="G75" s="17" t="s">
        <v>6</v>
      </c>
      <c r="H75" s="17" t="s">
        <v>140</v>
      </c>
      <c r="I75" s="20" t="s">
        <v>138</v>
      </c>
      <c r="J75" s="17" t="s">
        <v>139</v>
      </c>
      <c r="K75" s="17" t="s">
        <v>6</v>
      </c>
      <c r="L75" s="17" t="s">
        <v>140</v>
      </c>
      <c r="M75" s="17" t="s">
        <v>814</v>
      </c>
      <c r="N75" s="17" t="s">
        <v>882</v>
      </c>
      <c r="O75" s="17" t="s">
        <v>899</v>
      </c>
      <c r="P75" s="17" t="s">
        <v>900</v>
      </c>
      <c r="Q75" s="17" t="s">
        <v>850</v>
      </c>
      <c r="R75" s="17" t="s">
        <v>901</v>
      </c>
      <c r="S75" s="17" t="s">
        <v>902</v>
      </c>
      <c r="T75" s="15" t="s">
        <v>1518</v>
      </c>
      <c r="U75" s="17" t="s">
        <v>812</v>
      </c>
      <c r="V75" s="21">
        <v>12</v>
      </c>
      <c r="W75" s="21">
        <v>12</v>
      </c>
      <c r="X75" s="21">
        <v>9</v>
      </c>
      <c r="Y75" s="21">
        <v>10</v>
      </c>
      <c r="Z75" s="21">
        <v>15</v>
      </c>
      <c r="AA75" s="21">
        <v>5</v>
      </c>
      <c r="AB75" s="21">
        <f t="shared" si="3"/>
        <v>63</v>
      </c>
      <c r="AC75" s="17" t="s">
        <v>813</v>
      </c>
      <c r="AD75" s="18">
        <v>45106</v>
      </c>
      <c r="AE75" s="17">
        <v>10618455</v>
      </c>
      <c r="AF75" s="59" t="s">
        <v>1623</v>
      </c>
      <c r="AG75" s="17" t="s">
        <v>1531</v>
      </c>
      <c r="AH75" s="16">
        <v>57200</v>
      </c>
      <c r="AI75" s="16">
        <v>40000</v>
      </c>
      <c r="AJ75" s="17"/>
      <c r="AK75" s="16">
        <v>40000</v>
      </c>
      <c r="AM75" s="38">
        <f t="shared" si="2"/>
        <v>40000</v>
      </c>
    </row>
    <row r="76" spans="1:39" s="6" customFormat="1" ht="61.15" customHeight="1" x14ac:dyDescent="0.2">
      <c r="A76" s="11">
        <v>71</v>
      </c>
      <c r="B76" s="20">
        <v>59154</v>
      </c>
      <c r="C76" s="20" t="s">
        <v>734</v>
      </c>
      <c r="D76" s="20" t="s">
        <v>733</v>
      </c>
      <c r="E76" s="20" t="s">
        <v>735</v>
      </c>
      <c r="F76" s="20" t="s">
        <v>303</v>
      </c>
      <c r="G76" s="17" t="s">
        <v>59</v>
      </c>
      <c r="H76" s="17" t="s">
        <v>253</v>
      </c>
      <c r="I76" s="20" t="s">
        <v>735</v>
      </c>
      <c r="J76" s="17" t="s">
        <v>303</v>
      </c>
      <c r="K76" s="17" t="s">
        <v>59</v>
      </c>
      <c r="L76" s="17" t="s">
        <v>253</v>
      </c>
      <c r="M76" s="17" t="s">
        <v>814</v>
      </c>
      <c r="N76" s="17" t="s">
        <v>805</v>
      </c>
      <c r="O76" s="17" t="s">
        <v>1011</v>
      </c>
      <c r="P76" s="17" t="s">
        <v>1012</v>
      </c>
      <c r="Q76" s="17" t="s">
        <v>808</v>
      </c>
      <c r="R76" s="17" t="s">
        <v>1013</v>
      </c>
      <c r="S76" s="17" t="s">
        <v>1014</v>
      </c>
      <c r="T76" s="15">
        <v>0</v>
      </c>
      <c r="U76" s="17" t="s">
        <v>812</v>
      </c>
      <c r="V76" s="21">
        <v>13.5</v>
      </c>
      <c r="W76" s="21">
        <v>13.5</v>
      </c>
      <c r="X76" s="21">
        <v>9</v>
      </c>
      <c r="Y76" s="21">
        <v>9</v>
      </c>
      <c r="Z76" s="21">
        <v>14</v>
      </c>
      <c r="AA76" s="21">
        <v>4</v>
      </c>
      <c r="AB76" s="21">
        <f t="shared" si="3"/>
        <v>63</v>
      </c>
      <c r="AC76" s="17" t="s">
        <v>813</v>
      </c>
      <c r="AD76" s="18">
        <v>45124</v>
      </c>
      <c r="AE76" s="17">
        <v>10618943</v>
      </c>
      <c r="AF76" s="59" t="s">
        <v>1624</v>
      </c>
      <c r="AG76" s="17" t="s">
        <v>1531</v>
      </c>
      <c r="AH76" s="16">
        <v>41500</v>
      </c>
      <c r="AI76" s="16">
        <v>29050</v>
      </c>
      <c r="AJ76" s="17"/>
      <c r="AK76" s="16">
        <v>29050</v>
      </c>
      <c r="AM76" s="38">
        <f t="shared" si="2"/>
        <v>29050</v>
      </c>
    </row>
    <row r="77" spans="1:39" s="6" customFormat="1" ht="51.75" customHeight="1" x14ac:dyDescent="0.2">
      <c r="A77" s="11">
        <v>72</v>
      </c>
      <c r="B77" s="20">
        <v>58399</v>
      </c>
      <c r="C77" s="20" t="s">
        <v>74</v>
      </c>
      <c r="D77" s="20" t="s">
        <v>73</v>
      </c>
      <c r="E77" s="20" t="s">
        <v>75</v>
      </c>
      <c r="F77" s="20" t="s">
        <v>76</v>
      </c>
      <c r="G77" s="17" t="s">
        <v>6</v>
      </c>
      <c r="H77" s="17" t="s">
        <v>77</v>
      </c>
      <c r="I77" s="20" t="s">
        <v>75</v>
      </c>
      <c r="J77" s="17" t="s">
        <v>76</v>
      </c>
      <c r="K77" s="17" t="s">
        <v>6</v>
      </c>
      <c r="L77" s="17" t="s">
        <v>77</v>
      </c>
      <c r="M77" s="17" t="s">
        <v>814</v>
      </c>
      <c r="N77" s="17" t="s">
        <v>805</v>
      </c>
      <c r="O77" s="17" t="s">
        <v>862</v>
      </c>
      <c r="P77" s="17" t="s">
        <v>863</v>
      </c>
      <c r="Q77" s="17" t="s">
        <v>817</v>
      </c>
      <c r="R77" s="17" t="s">
        <v>818</v>
      </c>
      <c r="S77" s="17" t="s">
        <v>864</v>
      </c>
      <c r="T77" s="15">
        <v>3.1300000000000001E-2</v>
      </c>
      <c r="U77" s="17" t="s">
        <v>812</v>
      </c>
      <c r="V77" s="21">
        <v>13.5</v>
      </c>
      <c r="W77" s="21">
        <v>12</v>
      </c>
      <c r="X77" s="21">
        <v>8</v>
      </c>
      <c r="Y77" s="21">
        <v>9</v>
      </c>
      <c r="Z77" s="21">
        <v>15</v>
      </c>
      <c r="AA77" s="21">
        <v>5</v>
      </c>
      <c r="AB77" s="21">
        <f t="shared" si="3"/>
        <v>62.5</v>
      </c>
      <c r="AC77" s="17" t="s">
        <v>826</v>
      </c>
      <c r="AD77" s="18">
        <v>45127</v>
      </c>
      <c r="AE77" s="17">
        <v>10609210</v>
      </c>
      <c r="AF77" s="59" t="s">
        <v>1625</v>
      </c>
      <c r="AG77" s="17" t="s">
        <v>1531</v>
      </c>
      <c r="AH77" s="16">
        <v>57000</v>
      </c>
      <c r="AI77" s="16">
        <v>39900</v>
      </c>
      <c r="AJ77" s="16">
        <v>39900</v>
      </c>
      <c r="AK77" s="17"/>
      <c r="AM77" s="38">
        <f t="shared" si="2"/>
        <v>39900</v>
      </c>
    </row>
    <row r="78" spans="1:39" s="6" customFormat="1" ht="49.5" customHeight="1" x14ac:dyDescent="0.2">
      <c r="A78" s="11">
        <v>73</v>
      </c>
      <c r="B78" s="20">
        <v>58437</v>
      </c>
      <c r="C78" s="20" t="s">
        <v>104</v>
      </c>
      <c r="D78" s="20" t="s">
        <v>103</v>
      </c>
      <c r="E78" s="20" t="s">
        <v>105</v>
      </c>
      <c r="F78" s="20" t="s">
        <v>106</v>
      </c>
      <c r="G78" s="17" t="s">
        <v>33</v>
      </c>
      <c r="H78" s="17" t="s">
        <v>107</v>
      </c>
      <c r="I78" s="17" t="s">
        <v>804</v>
      </c>
      <c r="J78" s="17" t="s">
        <v>587</v>
      </c>
      <c r="K78" s="17" t="s">
        <v>33</v>
      </c>
      <c r="L78" s="17">
        <v>61049</v>
      </c>
      <c r="M78" s="17" t="s">
        <v>814</v>
      </c>
      <c r="N78" s="17" t="s">
        <v>805</v>
      </c>
      <c r="O78" s="61" t="s">
        <v>806</v>
      </c>
      <c r="P78" s="17" t="s">
        <v>807</v>
      </c>
      <c r="Q78" s="17" t="s">
        <v>808</v>
      </c>
      <c r="R78" s="17" t="s">
        <v>809</v>
      </c>
      <c r="S78" s="17" t="s">
        <v>810</v>
      </c>
      <c r="T78" s="15">
        <v>5.9999999999999995E-4</v>
      </c>
      <c r="U78" s="17" t="s">
        <v>812</v>
      </c>
      <c r="V78" s="21">
        <v>13.5</v>
      </c>
      <c r="W78" s="21">
        <v>12</v>
      </c>
      <c r="X78" s="21">
        <v>9</v>
      </c>
      <c r="Y78" s="21">
        <v>9</v>
      </c>
      <c r="Z78" s="21">
        <v>14.5</v>
      </c>
      <c r="AA78" s="21">
        <v>4.5</v>
      </c>
      <c r="AB78" s="21">
        <f t="shared" si="3"/>
        <v>62.5</v>
      </c>
      <c r="AC78" s="17" t="s">
        <v>813</v>
      </c>
      <c r="AD78" s="18">
        <v>45037</v>
      </c>
      <c r="AE78" s="17">
        <v>10609209</v>
      </c>
      <c r="AF78" s="59" t="s">
        <v>1626</v>
      </c>
      <c r="AG78" s="17" t="s">
        <v>1531</v>
      </c>
      <c r="AH78" s="16">
        <v>36800</v>
      </c>
      <c r="AI78" s="16">
        <v>25760</v>
      </c>
      <c r="AJ78" s="16">
        <v>25760</v>
      </c>
      <c r="AK78" s="17"/>
      <c r="AM78" s="38">
        <f t="shared" si="2"/>
        <v>25760</v>
      </c>
    </row>
    <row r="79" spans="1:39" s="6" customFormat="1" ht="50.25" customHeight="1" x14ac:dyDescent="0.2">
      <c r="A79" s="11">
        <v>74</v>
      </c>
      <c r="B79" s="20">
        <v>58807</v>
      </c>
      <c r="C79" s="20" t="s">
        <v>434</v>
      </c>
      <c r="D79" s="20" t="s">
        <v>433</v>
      </c>
      <c r="E79" s="20" t="s">
        <v>435</v>
      </c>
      <c r="F79" s="20" t="s">
        <v>85</v>
      </c>
      <c r="G79" s="17" t="s">
        <v>12</v>
      </c>
      <c r="H79" s="17" t="s">
        <v>212</v>
      </c>
      <c r="I79" s="20" t="s">
        <v>435</v>
      </c>
      <c r="J79" s="20" t="s">
        <v>85</v>
      </c>
      <c r="K79" s="17" t="s">
        <v>12</v>
      </c>
      <c r="L79" s="17" t="s">
        <v>212</v>
      </c>
      <c r="M79" s="17" t="s">
        <v>826</v>
      </c>
      <c r="N79" s="17" t="s">
        <v>805</v>
      </c>
      <c r="O79" s="17" t="s">
        <v>1448</v>
      </c>
      <c r="P79" s="17" t="s">
        <v>1449</v>
      </c>
      <c r="Q79" s="17" t="s">
        <v>838</v>
      </c>
      <c r="R79" s="17" t="s">
        <v>880</v>
      </c>
      <c r="S79" s="17" t="s">
        <v>1450</v>
      </c>
      <c r="T79" s="15">
        <v>0</v>
      </c>
      <c r="U79" s="17" t="s">
        <v>812</v>
      </c>
      <c r="V79" s="21">
        <v>13.5</v>
      </c>
      <c r="W79" s="21">
        <v>12</v>
      </c>
      <c r="X79" s="21">
        <v>9</v>
      </c>
      <c r="Y79" s="21">
        <v>9</v>
      </c>
      <c r="Z79" s="21">
        <v>14.5</v>
      </c>
      <c r="AA79" s="21">
        <v>4.5</v>
      </c>
      <c r="AB79" s="21">
        <f t="shared" si="3"/>
        <v>62.5</v>
      </c>
      <c r="AC79" s="17" t="s">
        <v>813</v>
      </c>
      <c r="AD79" s="36">
        <v>45134</v>
      </c>
      <c r="AE79" s="17">
        <v>10618944</v>
      </c>
      <c r="AF79" s="59" t="s">
        <v>1627</v>
      </c>
      <c r="AG79" s="17" t="s">
        <v>1531</v>
      </c>
      <c r="AH79" s="16">
        <v>58756.66</v>
      </c>
      <c r="AI79" s="16">
        <v>40000</v>
      </c>
      <c r="AJ79" s="17"/>
      <c r="AK79" s="16">
        <v>40000</v>
      </c>
      <c r="AM79" s="38">
        <f t="shared" si="2"/>
        <v>40000</v>
      </c>
    </row>
    <row r="80" spans="1:39" s="6" customFormat="1" ht="48.75" customHeight="1" x14ac:dyDescent="0.2">
      <c r="A80" s="11">
        <v>75</v>
      </c>
      <c r="B80" s="20">
        <v>58883</v>
      </c>
      <c r="C80" s="20" t="s">
        <v>480</v>
      </c>
      <c r="D80" s="20" t="s">
        <v>479</v>
      </c>
      <c r="E80" s="20" t="s">
        <v>481</v>
      </c>
      <c r="F80" s="20" t="s">
        <v>482</v>
      </c>
      <c r="G80" s="17" t="s">
        <v>33</v>
      </c>
      <c r="H80" s="17" t="s">
        <v>483</v>
      </c>
      <c r="I80" s="20" t="s">
        <v>481</v>
      </c>
      <c r="J80" s="20" t="s">
        <v>482</v>
      </c>
      <c r="K80" s="17" t="s">
        <v>33</v>
      </c>
      <c r="L80" s="17" t="s">
        <v>483</v>
      </c>
      <c r="M80" s="17" t="s">
        <v>826</v>
      </c>
      <c r="N80" s="17" t="s">
        <v>831</v>
      </c>
      <c r="O80" s="17" t="s">
        <v>1487</v>
      </c>
      <c r="P80" s="17" t="s">
        <v>1488</v>
      </c>
      <c r="Q80" s="17" t="s">
        <v>850</v>
      </c>
      <c r="R80" s="17" t="s">
        <v>901</v>
      </c>
      <c r="S80" s="17" t="s">
        <v>1489</v>
      </c>
      <c r="T80" s="15" t="s">
        <v>874</v>
      </c>
      <c r="U80" s="17" t="s">
        <v>812</v>
      </c>
      <c r="V80" s="21">
        <v>13.5</v>
      </c>
      <c r="W80" s="21">
        <v>13.5</v>
      </c>
      <c r="X80" s="21">
        <v>8</v>
      </c>
      <c r="Y80" s="21">
        <v>9</v>
      </c>
      <c r="Z80" s="21">
        <v>14.5</v>
      </c>
      <c r="AA80" s="21">
        <v>4</v>
      </c>
      <c r="AB80" s="21">
        <f t="shared" si="3"/>
        <v>62.5</v>
      </c>
      <c r="AC80" s="17" t="s">
        <v>813</v>
      </c>
      <c r="AD80" s="18">
        <v>45105</v>
      </c>
      <c r="AE80" s="17">
        <v>10618947</v>
      </c>
      <c r="AF80" s="59" t="s">
        <v>1628</v>
      </c>
      <c r="AG80" s="17" t="s">
        <v>1531</v>
      </c>
      <c r="AH80" s="16">
        <v>39440.06</v>
      </c>
      <c r="AI80" s="16">
        <v>27608.04</v>
      </c>
      <c r="AJ80" s="17"/>
      <c r="AK80" s="16">
        <v>27608.04</v>
      </c>
      <c r="AM80" s="38">
        <f t="shared" si="2"/>
        <v>27608.04</v>
      </c>
    </row>
    <row r="81" spans="1:39" s="6" customFormat="1" ht="55.5" customHeight="1" x14ac:dyDescent="0.2">
      <c r="A81" s="11">
        <v>76</v>
      </c>
      <c r="B81" s="20">
        <v>59083</v>
      </c>
      <c r="C81" s="20" t="s">
        <v>654</v>
      </c>
      <c r="D81" s="20" t="s">
        <v>653</v>
      </c>
      <c r="E81" s="20" t="s">
        <v>655</v>
      </c>
      <c r="F81" s="20" t="s">
        <v>118</v>
      </c>
      <c r="G81" s="17" t="s">
        <v>33</v>
      </c>
      <c r="H81" s="17" t="s">
        <v>119</v>
      </c>
      <c r="I81" s="20" t="s">
        <v>655</v>
      </c>
      <c r="J81" s="17" t="s">
        <v>118</v>
      </c>
      <c r="K81" s="17" t="s">
        <v>33</v>
      </c>
      <c r="L81" s="17" t="s">
        <v>119</v>
      </c>
      <c r="M81" s="17" t="s">
        <v>826</v>
      </c>
      <c r="N81" s="17" t="s">
        <v>805</v>
      </c>
      <c r="O81" s="17" t="s">
        <v>1373</v>
      </c>
      <c r="P81" s="17" t="s">
        <v>1374</v>
      </c>
      <c r="Q81" s="17" t="s">
        <v>850</v>
      </c>
      <c r="R81" s="17" t="s">
        <v>935</v>
      </c>
      <c r="S81" s="17" t="s">
        <v>1375</v>
      </c>
      <c r="T81" s="15" t="s">
        <v>874</v>
      </c>
      <c r="U81" s="17" t="s">
        <v>812</v>
      </c>
      <c r="V81" s="21">
        <v>13.5</v>
      </c>
      <c r="W81" s="21">
        <v>12</v>
      </c>
      <c r="X81" s="21">
        <v>9</v>
      </c>
      <c r="Y81" s="21">
        <v>9</v>
      </c>
      <c r="Z81" s="21">
        <v>14.5</v>
      </c>
      <c r="AA81" s="21">
        <v>4.5</v>
      </c>
      <c r="AB81" s="21">
        <f t="shared" si="3"/>
        <v>62.5</v>
      </c>
      <c r="AC81" s="17" t="s">
        <v>813</v>
      </c>
      <c r="AD81" s="18">
        <v>45106</v>
      </c>
      <c r="AE81" s="17">
        <v>10618946</v>
      </c>
      <c r="AF81" s="59" t="s">
        <v>1629</v>
      </c>
      <c r="AG81" s="17" t="s">
        <v>1531</v>
      </c>
      <c r="AH81" s="16">
        <v>57000</v>
      </c>
      <c r="AI81" s="16">
        <v>39900</v>
      </c>
      <c r="AJ81" s="17"/>
      <c r="AK81" s="16">
        <v>39900</v>
      </c>
      <c r="AM81" s="38">
        <f t="shared" si="2"/>
        <v>39900</v>
      </c>
    </row>
    <row r="82" spans="1:39" s="6" customFormat="1" ht="48.75" customHeight="1" x14ac:dyDescent="0.2">
      <c r="A82" s="11">
        <v>77</v>
      </c>
      <c r="B82" s="20">
        <v>58459</v>
      </c>
      <c r="C82" s="20" t="s">
        <v>134</v>
      </c>
      <c r="D82" s="20" t="s">
        <v>133</v>
      </c>
      <c r="E82" s="20" t="s">
        <v>135</v>
      </c>
      <c r="F82" s="20" t="s">
        <v>76</v>
      </c>
      <c r="G82" s="17" t="s">
        <v>6</v>
      </c>
      <c r="H82" s="17" t="s">
        <v>77</v>
      </c>
      <c r="I82" s="20" t="s">
        <v>135</v>
      </c>
      <c r="J82" s="17" t="s">
        <v>76</v>
      </c>
      <c r="K82" s="17" t="s">
        <v>6</v>
      </c>
      <c r="L82" s="17" t="s">
        <v>77</v>
      </c>
      <c r="M82" s="17" t="s">
        <v>814</v>
      </c>
      <c r="N82" s="17" t="s">
        <v>805</v>
      </c>
      <c r="O82" s="62" t="s">
        <v>836</v>
      </c>
      <c r="P82" s="64" t="s">
        <v>837</v>
      </c>
      <c r="Q82" s="17" t="s">
        <v>838</v>
      </c>
      <c r="R82" s="17" t="s">
        <v>839</v>
      </c>
      <c r="S82" s="17" t="s">
        <v>840</v>
      </c>
      <c r="T82" s="15">
        <v>0.08</v>
      </c>
      <c r="U82" s="17" t="s">
        <v>812</v>
      </c>
      <c r="V82" s="21">
        <v>13.5</v>
      </c>
      <c r="W82" s="21">
        <v>13.5</v>
      </c>
      <c r="X82" s="21">
        <v>8</v>
      </c>
      <c r="Y82" s="21">
        <v>8</v>
      </c>
      <c r="Z82" s="21">
        <v>14.5</v>
      </c>
      <c r="AA82" s="21">
        <v>4.5</v>
      </c>
      <c r="AB82" s="21">
        <f t="shared" si="3"/>
        <v>62</v>
      </c>
      <c r="AC82" s="17" t="s">
        <v>813</v>
      </c>
      <c r="AD82" s="18">
        <v>45092</v>
      </c>
      <c r="AE82" s="17">
        <v>10609223</v>
      </c>
      <c r="AF82" s="59" t="s">
        <v>1630</v>
      </c>
      <c r="AG82" s="17" t="s">
        <v>1531</v>
      </c>
      <c r="AH82" s="16">
        <v>37890</v>
      </c>
      <c r="AI82" s="16">
        <v>26523</v>
      </c>
      <c r="AJ82" s="16">
        <v>26523</v>
      </c>
      <c r="AK82" s="17"/>
      <c r="AM82" s="38">
        <f t="shared" si="2"/>
        <v>26523</v>
      </c>
    </row>
    <row r="83" spans="1:39" s="6" customFormat="1" ht="46.5" customHeight="1" x14ac:dyDescent="0.2">
      <c r="A83" s="11">
        <v>78</v>
      </c>
      <c r="B83" s="20">
        <v>58508</v>
      </c>
      <c r="C83" s="20" t="s">
        <v>185</v>
      </c>
      <c r="D83" s="20" t="s">
        <v>184</v>
      </c>
      <c r="E83" s="20" t="s">
        <v>186</v>
      </c>
      <c r="F83" s="20" t="s">
        <v>118</v>
      </c>
      <c r="G83" s="17" t="s">
        <v>33</v>
      </c>
      <c r="H83" s="17" t="s">
        <v>119</v>
      </c>
      <c r="I83" s="17" t="s">
        <v>1065</v>
      </c>
      <c r="J83" s="17" t="s">
        <v>640</v>
      </c>
      <c r="K83" s="17" t="s">
        <v>33</v>
      </c>
      <c r="L83" s="17">
        <v>61037</v>
      </c>
      <c r="M83" s="17" t="s">
        <v>826</v>
      </c>
      <c r="N83" s="17" t="s">
        <v>831</v>
      </c>
      <c r="O83" s="17" t="s">
        <v>1066</v>
      </c>
      <c r="P83" s="17" t="s">
        <v>1067</v>
      </c>
      <c r="Q83" s="17" t="s">
        <v>850</v>
      </c>
      <c r="R83" s="17" t="s">
        <v>1057</v>
      </c>
      <c r="S83" s="17" t="s">
        <v>1068</v>
      </c>
      <c r="T83" s="15">
        <v>0</v>
      </c>
      <c r="U83" s="17" t="s">
        <v>812</v>
      </c>
      <c r="V83" s="21">
        <v>13.5</v>
      </c>
      <c r="W83" s="21">
        <v>10.5</v>
      </c>
      <c r="X83" s="21">
        <v>9</v>
      </c>
      <c r="Y83" s="21">
        <v>9</v>
      </c>
      <c r="Z83" s="21">
        <v>15</v>
      </c>
      <c r="AA83" s="21">
        <v>5</v>
      </c>
      <c r="AB83" s="21">
        <f t="shared" si="3"/>
        <v>62</v>
      </c>
      <c r="AC83" s="17" t="s">
        <v>813</v>
      </c>
      <c r="AD83" s="17" t="s">
        <v>1574</v>
      </c>
      <c r="AE83" s="17">
        <v>10618950</v>
      </c>
      <c r="AF83" s="59" t="s">
        <v>1631</v>
      </c>
      <c r="AG83" s="17" t="s">
        <v>1531</v>
      </c>
      <c r="AH83" s="16">
        <v>75000</v>
      </c>
      <c r="AI83" s="16">
        <v>40000</v>
      </c>
      <c r="AJ83" s="17"/>
      <c r="AK83" s="16">
        <v>40000</v>
      </c>
      <c r="AM83" s="38">
        <f t="shared" si="2"/>
        <v>40000</v>
      </c>
    </row>
    <row r="84" spans="1:39" s="6" customFormat="1" ht="56.25" customHeight="1" x14ac:dyDescent="0.2">
      <c r="A84" s="11">
        <v>79</v>
      </c>
      <c r="B84" s="20">
        <v>58948</v>
      </c>
      <c r="C84" s="20" t="s">
        <v>522</v>
      </c>
      <c r="D84" s="20" t="s">
        <v>521</v>
      </c>
      <c r="E84" s="20" t="s">
        <v>523</v>
      </c>
      <c r="F84" s="20" t="s">
        <v>152</v>
      </c>
      <c r="G84" s="17" t="s">
        <v>33</v>
      </c>
      <c r="H84" s="17" t="s">
        <v>153</v>
      </c>
      <c r="I84" s="20" t="s">
        <v>523</v>
      </c>
      <c r="J84" s="17" t="s">
        <v>152</v>
      </c>
      <c r="K84" s="17" t="s">
        <v>33</v>
      </c>
      <c r="L84" s="17" t="s">
        <v>153</v>
      </c>
      <c r="M84" s="17" t="s">
        <v>814</v>
      </c>
      <c r="N84" s="17" t="s">
        <v>805</v>
      </c>
      <c r="O84" s="17" t="s">
        <v>1119</v>
      </c>
      <c r="P84" s="17" t="s">
        <v>1120</v>
      </c>
      <c r="Q84" s="17" t="s">
        <v>817</v>
      </c>
      <c r="R84" s="17" t="s">
        <v>818</v>
      </c>
      <c r="S84" s="17" t="s">
        <v>1121</v>
      </c>
      <c r="T84" s="15">
        <v>0</v>
      </c>
      <c r="U84" s="17" t="s">
        <v>812</v>
      </c>
      <c r="V84" s="21">
        <v>13.5</v>
      </c>
      <c r="W84" s="21">
        <v>13.5</v>
      </c>
      <c r="X84" s="21">
        <v>9</v>
      </c>
      <c r="Y84" s="21">
        <v>8</v>
      </c>
      <c r="Z84" s="21">
        <v>14</v>
      </c>
      <c r="AA84" s="21">
        <v>4</v>
      </c>
      <c r="AB84" s="21">
        <f t="shared" si="3"/>
        <v>62</v>
      </c>
      <c r="AC84" s="17" t="s">
        <v>813</v>
      </c>
      <c r="AD84" s="36" t="s">
        <v>1762</v>
      </c>
      <c r="AE84" s="17">
        <v>10618951</v>
      </c>
      <c r="AF84" s="59" t="s">
        <v>1632</v>
      </c>
      <c r="AG84" s="17" t="s">
        <v>1531</v>
      </c>
      <c r="AH84" s="16">
        <v>40000</v>
      </c>
      <c r="AI84" s="16">
        <v>28000</v>
      </c>
      <c r="AJ84" s="17"/>
      <c r="AK84" s="16">
        <v>28000</v>
      </c>
      <c r="AM84" s="38">
        <f t="shared" si="2"/>
        <v>28000</v>
      </c>
    </row>
    <row r="85" spans="1:39" s="6" customFormat="1" ht="60.75" customHeight="1" x14ac:dyDescent="0.2">
      <c r="A85" s="11">
        <v>80</v>
      </c>
      <c r="B85" s="20">
        <v>58793</v>
      </c>
      <c r="C85" s="20" t="s">
        <v>405</v>
      </c>
      <c r="D85" s="20" t="s">
        <v>404</v>
      </c>
      <c r="E85" s="20" t="s">
        <v>406</v>
      </c>
      <c r="F85" s="20" t="s">
        <v>303</v>
      </c>
      <c r="G85" s="17" t="s">
        <v>59</v>
      </c>
      <c r="H85" s="17" t="s">
        <v>253</v>
      </c>
      <c r="I85" s="20" t="s">
        <v>406</v>
      </c>
      <c r="J85" s="17" t="s">
        <v>303</v>
      </c>
      <c r="K85" s="17" t="s">
        <v>59</v>
      </c>
      <c r="L85" s="17" t="s">
        <v>253</v>
      </c>
      <c r="M85" s="17" t="s">
        <v>814</v>
      </c>
      <c r="N85" s="17" t="s">
        <v>805</v>
      </c>
      <c r="O85" s="17" t="s">
        <v>987</v>
      </c>
      <c r="P85" s="17" t="s">
        <v>1286</v>
      </c>
      <c r="Q85" s="17" t="s">
        <v>838</v>
      </c>
      <c r="R85" s="17" t="s">
        <v>867</v>
      </c>
      <c r="S85" s="17" t="s">
        <v>1287</v>
      </c>
      <c r="T85" s="15" t="s">
        <v>874</v>
      </c>
      <c r="U85" s="17" t="s">
        <v>812</v>
      </c>
      <c r="V85" s="21">
        <v>13.5</v>
      </c>
      <c r="W85" s="21">
        <v>13.5</v>
      </c>
      <c r="X85" s="21">
        <v>8</v>
      </c>
      <c r="Y85" s="21">
        <v>9</v>
      </c>
      <c r="Z85" s="21">
        <v>14</v>
      </c>
      <c r="AA85" s="21">
        <v>3.5</v>
      </c>
      <c r="AB85" s="21">
        <f t="shared" si="3"/>
        <v>61.5</v>
      </c>
      <c r="AC85" s="17" t="s">
        <v>826</v>
      </c>
      <c r="AD85" s="18">
        <v>45055</v>
      </c>
      <c r="AE85" s="17">
        <v>10618952</v>
      </c>
      <c r="AF85" s="59" t="s">
        <v>1633</v>
      </c>
      <c r="AG85" s="17" t="s">
        <v>1531</v>
      </c>
      <c r="AH85" s="16">
        <v>60000</v>
      </c>
      <c r="AI85" s="16">
        <v>40000</v>
      </c>
      <c r="AJ85" s="17"/>
      <c r="AK85" s="16">
        <v>40000</v>
      </c>
      <c r="AM85" s="38">
        <f t="shared" si="2"/>
        <v>40000</v>
      </c>
    </row>
    <row r="86" spans="1:39" s="6" customFormat="1" ht="56.25" customHeight="1" x14ac:dyDescent="0.2">
      <c r="A86" s="11">
        <v>81</v>
      </c>
      <c r="B86" s="20">
        <v>58632</v>
      </c>
      <c r="C86" s="20" t="s">
        <v>258</v>
      </c>
      <c r="D86" s="20" t="s">
        <v>257</v>
      </c>
      <c r="E86" s="20" t="s">
        <v>259</v>
      </c>
      <c r="F86" s="20" t="s">
        <v>10</v>
      </c>
      <c r="G86" s="17" t="s">
        <v>6</v>
      </c>
      <c r="H86" s="17" t="s">
        <v>11</v>
      </c>
      <c r="I86" s="20" t="s">
        <v>259</v>
      </c>
      <c r="J86" s="17" t="s">
        <v>10</v>
      </c>
      <c r="K86" s="17" t="s">
        <v>6</v>
      </c>
      <c r="L86" s="17" t="s">
        <v>11</v>
      </c>
      <c r="M86" s="17" t="s">
        <v>814</v>
      </c>
      <c r="N86" s="17" t="s">
        <v>805</v>
      </c>
      <c r="O86" s="17" t="s">
        <v>987</v>
      </c>
      <c r="P86" s="17" t="s">
        <v>1301</v>
      </c>
      <c r="Q86" s="17" t="s">
        <v>850</v>
      </c>
      <c r="R86" s="17" t="s">
        <v>901</v>
      </c>
      <c r="S86" s="17" t="s">
        <v>1302</v>
      </c>
      <c r="T86" s="15">
        <v>8.8999999999999999E-3</v>
      </c>
      <c r="U86" s="17" t="s">
        <v>812</v>
      </c>
      <c r="V86" s="21">
        <v>13.5</v>
      </c>
      <c r="W86" s="21">
        <v>12</v>
      </c>
      <c r="X86" s="21">
        <v>7</v>
      </c>
      <c r="Y86" s="21">
        <v>10</v>
      </c>
      <c r="Z86" s="21">
        <v>14.5</v>
      </c>
      <c r="AA86" s="21">
        <v>4.5</v>
      </c>
      <c r="AB86" s="21">
        <f t="shared" si="3"/>
        <v>61.5</v>
      </c>
      <c r="AC86" s="17" t="s">
        <v>813</v>
      </c>
      <c r="AD86" s="18" t="s">
        <v>1749</v>
      </c>
      <c r="AE86" s="17">
        <v>10609225</v>
      </c>
      <c r="AF86" s="59" t="s">
        <v>1634</v>
      </c>
      <c r="AG86" s="17" t="s">
        <v>1531</v>
      </c>
      <c r="AH86" s="16">
        <v>51500</v>
      </c>
      <c r="AI86" s="16">
        <v>36050</v>
      </c>
      <c r="AJ86" s="16">
        <v>36050</v>
      </c>
      <c r="AK86" s="17"/>
      <c r="AM86" s="38">
        <f t="shared" si="2"/>
        <v>36050</v>
      </c>
    </row>
    <row r="87" spans="1:39" s="6" customFormat="1" ht="59.25" customHeight="1" x14ac:dyDescent="0.2">
      <c r="A87" s="11">
        <v>82</v>
      </c>
      <c r="B87" s="20">
        <v>59130</v>
      </c>
      <c r="C87" s="20" t="s">
        <v>706</v>
      </c>
      <c r="D87" s="20" t="s">
        <v>705</v>
      </c>
      <c r="E87" s="20" t="s">
        <v>707</v>
      </c>
      <c r="F87" s="20" t="s">
        <v>482</v>
      </c>
      <c r="G87" s="17" t="s">
        <v>33</v>
      </c>
      <c r="H87" s="17" t="s">
        <v>483</v>
      </c>
      <c r="I87" s="20" t="s">
        <v>707</v>
      </c>
      <c r="J87" s="17" t="s">
        <v>482</v>
      </c>
      <c r="K87" s="17" t="s">
        <v>33</v>
      </c>
      <c r="L87" s="17" t="s">
        <v>483</v>
      </c>
      <c r="M87" s="17" t="s">
        <v>814</v>
      </c>
      <c r="N87" s="17" t="s">
        <v>805</v>
      </c>
      <c r="O87" s="17" t="s">
        <v>1430</v>
      </c>
      <c r="P87" s="17" t="s">
        <v>1431</v>
      </c>
      <c r="Q87" s="17" t="s">
        <v>817</v>
      </c>
      <c r="R87" s="17" t="s">
        <v>938</v>
      </c>
      <c r="S87" s="17" t="s">
        <v>1432</v>
      </c>
      <c r="T87" s="15">
        <v>5.57E-2</v>
      </c>
      <c r="U87" s="17" t="s">
        <v>812</v>
      </c>
      <c r="V87" s="21">
        <v>13.5</v>
      </c>
      <c r="W87" s="21">
        <v>12</v>
      </c>
      <c r="X87" s="21">
        <v>9</v>
      </c>
      <c r="Y87" s="21">
        <v>8</v>
      </c>
      <c r="Z87" s="21">
        <v>14.5</v>
      </c>
      <c r="AA87" s="21">
        <v>4.5</v>
      </c>
      <c r="AB87" s="21">
        <f t="shared" si="3"/>
        <v>61.5</v>
      </c>
      <c r="AC87" s="17" t="s">
        <v>813</v>
      </c>
      <c r="AD87" s="18">
        <v>45071</v>
      </c>
      <c r="AE87" s="17">
        <v>10609227</v>
      </c>
      <c r="AF87" s="59" t="s">
        <v>1635</v>
      </c>
      <c r="AG87" s="17" t="s">
        <v>1531</v>
      </c>
      <c r="AH87" s="16">
        <v>47000</v>
      </c>
      <c r="AI87" s="16">
        <v>32900</v>
      </c>
      <c r="AJ87" s="16">
        <v>32900</v>
      </c>
      <c r="AK87" s="19"/>
      <c r="AM87" s="38">
        <f t="shared" si="2"/>
        <v>32900</v>
      </c>
    </row>
    <row r="88" spans="1:39" s="6" customFormat="1" ht="60" customHeight="1" x14ac:dyDescent="0.2">
      <c r="A88" s="11">
        <v>83</v>
      </c>
      <c r="B88" s="20">
        <v>59126</v>
      </c>
      <c r="C88" s="20" t="s">
        <v>700</v>
      </c>
      <c r="D88" s="20" t="s">
        <v>699</v>
      </c>
      <c r="E88" s="20" t="s">
        <v>701</v>
      </c>
      <c r="F88" s="20" t="s">
        <v>13</v>
      </c>
      <c r="G88" s="17" t="s">
        <v>12</v>
      </c>
      <c r="H88" s="17" t="s">
        <v>97</v>
      </c>
      <c r="I88" s="20" t="s">
        <v>701</v>
      </c>
      <c r="J88" s="17" t="s">
        <v>13</v>
      </c>
      <c r="K88" s="17" t="s">
        <v>12</v>
      </c>
      <c r="L88" s="17" t="s">
        <v>97</v>
      </c>
      <c r="M88" s="17" t="s">
        <v>826</v>
      </c>
      <c r="N88" s="17" t="s">
        <v>805</v>
      </c>
      <c r="O88" s="17" t="s">
        <v>998</v>
      </c>
      <c r="P88" s="17" t="s">
        <v>1426</v>
      </c>
      <c r="Q88" s="17" t="s">
        <v>838</v>
      </c>
      <c r="R88" s="17" t="s">
        <v>867</v>
      </c>
      <c r="S88" s="17" t="s">
        <v>1427</v>
      </c>
      <c r="T88" s="15">
        <v>7.1999999999999998E-3</v>
      </c>
      <c r="U88" s="17" t="s">
        <v>812</v>
      </c>
      <c r="V88" s="21">
        <v>13.5</v>
      </c>
      <c r="W88" s="21">
        <v>13.5</v>
      </c>
      <c r="X88" s="21">
        <v>8</v>
      </c>
      <c r="Y88" s="21">
        <v>8</v>
      </c>
      <c r="Z88" s="21">
        <v>14</v>
      </c>
      <c r="AA88" s="21">
        <v>4</v>
      </c>
      <c r="AB88" s="21">
        <f t="shared" si="3"/>
        <v>61</v>
      </c>
      <c r="AC88" s="17" t="s">
        <v>826</v>
      </c>
      <c r="AD88" s="36">
        <v>45015</v>
      </c>
      <c r="AE88" s="17">
        <v>10609228</v>
      </c>
      <c r="AF88" s="59" t="s">
        <v>1636</v>
      </c>
      <c r="AG88" s="17" t="s">
        <v>1531</v>
      </c>
      <c r="AH88" s="16">
        <v>58000</v>
      </c>
      <c r="AI88" s="16">
        <v>40000</v>
      </c>
      <c r="AJ88" s="16">
        <v>40000</v>
      </c>
      <c r="AK88" s="17"/>
      <c r="AM88" s="38">
        <f t="shared" si="2"/>
        <v>40000</v>
      </c>
    </row>
    <row r="89" spans="1:39" s="6" customFormat="1" ht="55.5" customHeight="1" x14ac:dyDescent="0.2">
      <c r="A89" s="11">
        <v>84</v>
      </c>
      <c r="B89" s="20">
        <v>58410</v>
      </c>
      <c r="C89" s="20" t="s">
        <v>87</v>
      </c>
      <c r="D89" s="20" t="s">
        <v>86</v>
      </c>
      <c r="E89" s="20" t="s">
        <v>88</v>
      </c>
      <c r="F89" s="20" t="s">
        <v>89</v>
      </c>
      <c r="G89" s="17" t="s">
        <v>12</v>
      </c>
      <c r="H89" s="17" t="s">
        <v>90</v>
      </c>
      <c r="I89" s="20" t="s">
        <v>88</v>
      </c>
      <c r="J89" s="17" t="s">
        <v>89</v>
      </c>
      <c r="K89" s="17" t="s">
        <v>12</v>
      </c>
      <c r="L89" s="17" t="s">
        <v>90</v>
      </c>
      <c r="M89" s="17" t="s">
        <v>814</v>
      </c>
      <c r="N89" s="17" t="s">
        <v>831</v>
      </c>
      <c r="O89" s="17" t="s">
        <v>922</v>
      </c>
      <c r="P89" s="17" t="s">
        <v>923</v>
      </c>
      <c r="Q89" s="17" t="s">
        <v>850</v>
      </c>
      <c r="R89" s="17" t="s">
        <v>851</v>
      </c>
      <c r="S89" s="17" t="s">
        <v>924</v>
      </c>
      <c r="T89" s="15">
        <v>0.46750000000000003</v>
      </c>
      <c r="U89" s="17" t="s">
        <v>812</v>
      </c>
      <c r="V89" s="21">
        <v>7.5</v>
      </c>
      <c r="W89" s="21">
        <v>7.5</v>
      </c>
      <c r="X89" s="21">
        <v>6</v>
      </c>
      <c r="Y89" s="21">
        <v>5</v>
      </c>
      <c r="Z89" s="21">
        <v>32.5</v>
      </c>
      <c r="AA89" s="21">
        <v>2.5</v>
      </c>
      <c r="AB89" s="21">
        <f t="shared" si="3"/>
        <v>61</v>
      </c>
      <c r="AC89" s="17" t="s">
        <v>813</v>
      </c>
      <c r="AD89" s="18">
        <v>45083</v>
      </c>
      <c r="AE89" s="17">
        <v>10609244</v>
      </c>
      <c r="AF89" s="59" t="s">
        <v>1637</v>
      </c>
      <c r="AG89" s="17" t="s">
        <v>1531</v>
      </c>
      <c r="AH89" s="16">
        <v>11500</v>
      </c>
      <c r="AI89" s="16">
        <v>8050</v>
      </c>
      <c r="AJ89" s="16">
        <v>8050</v>
      </c>
      <c r="AK89" s="17"/>
      <c r="AM89" s="38">
        <f t="shared" si="2"/>
        <v>8050</v>
      </c>
    </row>
    <row r="90" spans="1:39" s="6" customFormat="1" ht="62.25" customHeight="1" x14ac:dyDescent="0.2">
      <c r="A90" s="11">
        <v>85</v>
      </c>
      <c r="B90" s="20">
        <v>58450</v>
      </c>
      <c r="C90" s="20" t="s">
        <v>121</v>
      </c>
      <c r="D90" s="20" t="s">
        <v>120</v>
      </c>
      <c r="E90" s="20" t="s">
        <v>122</v>
      </c>
      <c r="F90" s="20" t="s">
        <v>123</v>
      </c>
      <c r="G90" s="17" t="s">
        <v>6</v>
      </c>
      <c r="H90" s="17" t="s">
        <v>124</v>
      </c>
      <c r="I90" s="20" t="s">
        <v>122</v>
      </c>
      <c r="J90" s="17" t="s">
        <v>123</v>
      </c>
      <c r="K90" s="17" t="s">
        <v>6</v>
      </c>
      <c r="L90" s="17" t="s">
        <v>124</v>
      </c>
      <c r="M90" s="17" t="s">
        <v>826</v>
      </c>
      <c r="N90" s="17" t="s">
        <v>805</v>
      </c>
      <c r="O90" s="17" t="s">
        <v>1044</v>
      </c>
      <c r="P90" s="17" t="s">
        <v>1045</v>
      </c>
      <c r="Q90" s="17" t="s">
        <v>808</v>
      </c>
      <c r="R90" s="17" t="s">
        <v>1046</v>
      </c>
      <c r="S90" s="17" t="s">
        <v>1047</v>
      </c>
      <c r="T90" s="15">
        <v>0</v>
      </c>
      <c r="U90" s="17" t="s">
        <v>812</v>
      </c>
      <c r="V90" s="21">
        <v>13.5</v>
      </c>
      <c r="W90" s="21">
        <v>10.5</v>
      </c>
      <c r="X90" s="21">
        <v>7</v>
      </c>
      <c r="Y90" s="21">
        <v>10</v>
      </c>
      <c r="Z90" s="21">
        <v>15</v>
      </c>
      <c r="AA90" s="21">
        <v>5</v>
      </c>
      <c r="AB90" s="21">
        <f t="shared" si="3"/>
        <v>61</v>
      </c>
      <c r="AC90" s="17" t="s">
        <v>813</v>
      </c>
      <c r="AD90" s="18" t="s">
        <v>1763</v>
      </c>
      <c r="AE90" s="17">
        <v>10619397</v>
      </c>
      <c r="AF90" s="59" t="s">
        <v>1638</v>
      </c>
      <c r="AG90" s="17" t="s">
        <v>1531</v>
      </c>
      <c r="AH90" s="16">
        <v>55000</v>
      </c>
      <c r="AI90" s="16">
        <v>38500</v>
      </c>
      <c r="AJ90" s="17"/>
      <c r="AK90" s="16">
        <v>38500</v>
      </c>
      <c r="AM90" s="38">
        <f t="shared" si="2"/>
        <v>38500</v>
      </c>
    </row>
    <row r="91" spans="1:39" s="6" customFormat="1" ht="62.25" customHeight="1" x14ac:dyDescent="0.2">
      <c r="A91" s="11">
        <v>86</v>
      </c>
      <c r="B91" s="20">
        <v>58482</v>
      </c>
      <c r="C91" s="20" t="s">
        <v>169</v>
      </c>
      <c r="D91" s="20" t="s">
        <v>168</v>
      </c>
      <c r="E91" s="20" t="s">
        <v>170</v>
      </c>
      <c r="F91" s="20" t="s">
        <v>39</v>
      </c>
      <c r="G91" s="17" t="s">
        <v>6</v>
      </c>
      <c r="H91" s="17" t="s">
        <v>40</v>
      </c>
      <c r="I91" s="20" t="s">
        <v>170</v>
      </c>
      <c r="J91" s="17" t="s">
        <v>39</v>
      </c>
      <c r="K91" s="17" t="s">
        <v>6</v>
      </c>
      <c r="L91" s="17" t="s">
        <v>40</v>
      </c>
      <c r="M91" s="17" t="s">
        <v>814</v>
      </c>
      <c r="N91" s="17" t="s">
        <v>805</v>
      </c>
      <c r="O91" s="17" t="s">
        <v>1055</v>
      </c>
      <c r="P91" s="17" t="s">
        <v>1056</v>
      </c>
      <c r="Q91" s="17" t="s">
        <v>850</v>
      </c>
      <c r="R91" s="17"/>
      <c r="S91" s="17" t="s">
        <v>1058</v>
      </c>
      <c r="T91" s="15">
        <v>0</v>
      </c>
      <c r="U91" s="17" t="s">
        <v>812</v>
      </c>
      <c r="V91" s="21">
        <v>13.5</v>
      </c>
      <c r="W91" s="21">
        <v>12</v>
      </c>
      <c r="X91" s="21">
        <v>8</v>
      </c>
      <c r="Y91" s="21">
        <v>9</v>
      </c>
      <c r="Z91" s="21">
        <v>14</v>
      </c>
      <c r="AA91" s="21">
        <v>4.5</v>
      </c>
      <c r="AB91" s="21">
        <f t="shared" si="3"/>
        <v>61</v>
      </c>
      <c r="AC91" s="17" t="s">
        <v>813</v>
      </c>
      <c r="AD91" s="18">
        <v>45127</v>
      </c>
      <c r="AE91" s="17">
        <v>10619398</v>
      </c>
      <c r="AF91" s="59" t="s">
        <v>1639</v>
      </c>
      <c r="AG91" s="17" t="s">
        <v>1531</v>
      </c>
      <c r="AH91" s="16">
        <v>37000</v>
      </c>
      <c r="AI91" s="16">
        <v>25900</v>
      </c>
      <c r="AJ91" s="17"/>
      <c r="AK91" s="16">
        <v>25900</v>
      </c>
      <c r="AM91" s="38">
        <f t="shared" si="2"/>
        <v>25900</v>
      </c>
    </row>
    <row r="92" spans="1:39" s="6" customFormat="1" ht="72" customHeight="1" x14ac:dyDescent="0.2">
      <c r="A92" s="11">
        <v>87</v>
      </c>
      <c r="B92" s="20">
        <v>58707</v>
      </c>
      <c r="C92" s="20" t="s">
        <v>342</v>
      </c>
      <c r="D92" s="20" t="s">
        <v>341</v>
      </c>
      <c r="E92" s="20" t="s">
        <v>343</v>
      </c>
      <c r="F92" s="20" t="s">
        <v>344</v>
      </c>
      <c r="G92" s="17" t="s">
        <v>59</v>
      </c>
      <c r="H92" s="17" t="s">
        <v>253</v>
      </c>
      <c r="I92" s="20" t="s">
        <v>343</v>
      </c>
      <c r="J92" s="17" t="s">
        <v>344</v>
      </c>
      <c r="K92" s="17" t="s">
        <v>59</v>
      </c>
      <c r="L92" s="17" t="s">
        <v>253</v>
      </c>
      <c r="M92" s="17" t="s">
        <v>814</v>
      </c>
      <c r="N92" s="17" t="s">
        <v>805</v>
      </c>
      <c r="O92" s="17" t="s">
        <v>888</v>
      </c>
      <c r="P92" s="17" t="s">
        <v>959</v>
      </c>
      <c r="Q92" s="17" t="s">
        <v>838</v>
      </c>
      <c r="R92" s="17" t="s">
        <v>911</v>
      </c>
      <c r="S92" s="17" t="s">
        <v>960</v>
      </c>
      <c r="T92" s="15">
        <v>8.0799999999999997E-2</v>
      </c>
      <c r="U92" s="17" t="s">
        <v>812</v>
      </c>
      <c r="V92" s="21">
        <v>12</v>
      </c>
      <c r="W92" s="21">
        <v>12</v>
      </c>
      <c r="X92" s="21">
        <v>9</v>
      </c>
      <c r="Y92" s="21">
        <v>9</v>
      </c>
      <c r="Z92" s="21">
        <v>14.5</v>
      </c>
      <c r="AA92" s="21">
        <v>4.5</v>
      </c>
      <c r="AB92" s="21">
        <f t="shared" si="3"/>
        <v>61</v>
      </c>
      <c r="AC92" s="17" t="s">
        <v>813</v>
      </c>
      <c r="AD92" s="18">
        <v>45119</v>
      </c>
      <c r="AE92" s="17">
        <v>10609234</v>
      </c>
      <c r="AF92" s="59" t="s">
        <v>1640</v>
      </c>
      <c r="AG92" s="17" t="s">
        <v>1531</v>
      </c>
      <c r="AH92" s="16">
        <v>50000</v>
      </c>
      <c r="AI92" s="16">
        <v>35000</v>
      </c>
      <c r="AJ92" s="16">
        <v>35000</v>
      </c>
      <c r="AK92" s="17"/>
      <c r="AM92" s="38">
        <f t="shared" si="2"/>
        <v>35000</v>
      </c>
    </row>
    <row r="93" spans="1:39" s="6" customFormat="1" ht="57" customHeight="1" x14ac:dyDescent="0.2">
      <c r="A93" s="11">
        <v>88</v>
      </c>
      <c r="B93" s="20">
        <v>58785</v>
      </c>
      <c r="C93" s="20" t="s">
        <v>385</v>
      </c>
      <c r="D93" s="20" t="s">
        <v>384</v>
      </c>
      <c r="E93" s="20" t="s">
        <v>386</v>
      </c>
      <c r="F93" s="20" t="s">
        <v>387</v>
      </c>
      <c r="G93" s="17" t="s">
        <v>46</v>
      </c>
      <c r="H93" s="17" t="s">
        <v>388</v>
      </c>
      <c r="I93" s="17" t="s">
        <v>1269</v>
      </c>
      <c r="J93" s="17" t="s">
        <v>118</v>
      </c>
      <c r="K93" s="17" t="s">
        <v>33</v>
      </c>
      <c r="L93" s="17">
        <v>61032</v>
      </c>
      <c r="M93" s="17" t="s">
        <v>826</v>
      </c>
      <c r="N93" s="17" t="s">
        <v>805</v>
      </c>
      <c r="O93" s="17" t="s">
        <v>1270</v>
      </c>
      <c r="P93" s="17" t="s">
        <v>1271</v>
      </c>
      <c r="Q93" s="17" t="s">
        <v>850</v>
      </c>
      <c r="R93" s="17" t="s">
        <v>851</v>
      </c>
      <c r="S93" s="17" t="s">
        <v>1272</v>
      </c>
      <c r="T93" s="15">
        <v>0</v>
      </c>
      <c r="U93" s="17" t="s">
        <v>812</v>
      </c>
      <c r="V93" s="21">
        <v>12</v>
      </c>
      <c r="W93" s="21">
        <v>12</v>
      </c>
      <c r="X93" s="21">
        <v>9</v>
      </c>
      <c r="Y93" s="21">
        <v>9</v>
      </c>
      <c r="Z93" s="21">
        <v>14.5</v>
      </c>
      <c r="AA93" s="21">
        <v>4.5</v>
      </c>
      <c r="AB93" s="21">
        <f t="shared" si="3"/>
        <v>61</v>
      </c>
      <c r="AC93" s="17" t="s">
        <v>813</v>
      </c>
      <c r="AD93" s="18">
        <v>45048</v>
      </c>
      <c r="AE93" s="17">
        <v>10618954</v>
      </c>
      <c r="AF93" s="59" t="s">
        <v>1641</v>
      </c>
      <c r="AG93" s="17" t="s">
        <v>1531</v>
      </c>
      <c r="AH93" s="16">
        <v>58000</v>
      </c>
      <c r="AI93" s="16">
        <v>40000</v>
      </c>
      <c r="AJ93" s="17"/>
      <c r="AK93" s="16">
        <v>40000</v>
      </c>
      <c r="AM93" s="38">
        <f t="shared" si="2"/>
        <v>40000</v>
      </c>
    </row>
    <row r="94" spans="1:39" s="6" customFormat="1" ht="60.75" customHeight="1" x14ac:dyDescent="0.2">
      <c r="A94" s="11">
        <v>89</v>
      </c>
      <c r="B94" s="20">
        <v>58947</v>
      </c>
      <c r="C94" s="20" t="s">
        <v>519</v>
      </c>
      <c r="D94" s="20" t="s">
        <v>518</v>
      </c>
      <c r="E94" s="20" t="s">
        <v>520</v>
      </c>
      <c r="F94" s="20" t="s">
        <v>111</v>
      </c>
      <c r="G94" s="17" t="s">
        <v>33</v>
      </c>
      <c r="H94" s="17" t="s">
        <v>112</v>
      </c>
      <c r="I94" s="20" t="s">
        <v>520</v>
      </c>
      <c r="J94" s="17" t="s">
        <v>111</v>
      </c>
      <c r="K94" s="17" t="s">
        <v>33</v>
      </c>
      <c r="L94" s="17" t="s">
        <v>112</v>
      </c>
      <c r="M94" s="17" t="s">
        <v>814</v>
      </c>
      <c r="N94" s="17" t="s">
        <v>805</v>
      </c>
      <c r="O94" s="17" t="s">
        <v>1116</v>
      </c>
      <c r="P94" s="17" t="s">
        <v>1117</v>
      </c>
      <c r="Q94" s="17" t="s">
        <v>850</v>
      </c>
      <c r="R94" s="17" t="s">
        <v>935</v>
      </c>
      <c r="S94" s="17" t="s">
        <v>1118</v>
      </c>
      <c r="T94" s="15">
        <v>0</v>
      </c>
      <c r="U94" s="17" t="s">
        <v>812</v>
      </c>
      <c r="V94" s="21">
        <v>12</v>
      </c>
      <c r="W94" s="21">
        <v>12</v>
      </c>
      <c r="X94" s="21">
        <v>9</v>
      </c>
      <c r="Y94" s="21">
        <v>9</v>
      </c>
      <c r="Z94" s="21">
        <v>14.5</v>
      </c>
      <c r="AA94" s="21">
        <v>4.5</v>
      </c>
      <c r="AB94" s="21">
        <f t="shared" si="3"/>
        <v>61</v>
      </c>
      <c r="AC94" s="17" t="s">
        <v>813</v>
      </c>
      <c r="AD94" s="18">
        <v>45016</v>
      </c>
      <c r="AE94" s="17">
        <v>10609235</v>
      </c>
      <c r="AF94" s="59" t="s">
        <v>1642</v>
      </c>
      <c r="AG94" s="17" t="s">
        <v>1531</v>
      </c>
      <c r="AH94" s="16">
        <v>57146</v>
      </c>
      <c r="AI94" s="16">
        <v>40000</v>
      </c>
      <c r="AJ94" s="16">
        <v>40000</v>
      </c>
      <c r="AK94" s="17"/>
      <c r="AM94" s="38">
        <f t="shared" si="2"/>
        <v>40000</v>
      </c>
    </row>
    <row r="95" spans="1:39" s="6" customFormat="1" ht="54" customHeight="1" x14ac:dyDescent="0.2">
      <c r="A95" s="11">
        <v>90</v>
      </c>
      <c r="B95" s="20">
        <v>58985</v>
      </c>
      <c r="C95" s="20" t="s">
        <v>560</v>
      </c>
      <c r="D95" s="20" t="s">
        <v>559</v>
      </c>
      <c r="E95" s="20" t="s">
        <v>561</v>
      </c>
      <c r="F95" s="20" t="s">
        <v>562</v>
      </c>
      <c r="G95" s="17" t="s">
        <v>33</v>
      </c>
      <c r="H95" s="17" t="s">
        <v>64</v>
      </c>
      <c r="I95" s="20" t="s">
        <v>561</v>
      </c>
      <c r="J95" s="17" t="s">
        <v>562</v>
      </c>
      <c r="K95" s="17" t="s">
        <v>33</v>
      </c>
      <c r="L95" s="17" t="s">
        <v>64</v>
      </c>
      <c r="M95" s="17" t="s">
        <v>826</v>
      </c>
      <c r="N95" s="17" t="s">
        <v>1254</v>
      </c>
      <c r="O95" s="17" t="s">
        <v>1255</v>
      </c>
      <c r="P95" s="17" t="s">
        <v>1257</v>
      </c>
      <c r="Q95" s="17" t="s">
        <v>808</v>
      </c>
      <c r="R95" s="17" t="s">
        <v>1256</v>
      </c>
      <c r="S95" s="17" t="s">
        <v>1258</v>
      </c>
      <c r="T95" s="15">
        <v>5.4999999999999997E-3</v>
      </c>
      <c r="U95" s="17" t="s">
        <v>812</v>
      </c>
      <c r="V95" s="21">
        <v>13.5</v>
      </c>
      <c r="W95" s="21">
        <v>12</v>
      </c>
      <c r="X95" s="21">
        <v>9</v>
      </c>
      <c r="Y95" s="21">
        <v>9</v>
      </c>
      <c r="Z95" s="21">
        <v>14</v>
      </c>
      <c r="AA95" s="21">
        <v>3.5</v>
      </c>
      <c r="AB95" s="21">
        <f t="shared" si="3"/>
        <v>61</v>
      </c>
      <c r="AC95" s="17" t="s">
        <v>813</v>
      </c>
      <c r="AD95" s="18">
        <v>45119</v>
      </c>
      <c r="AE95" s="17">
        <v>10609229</v>
      </c>
      <c r="AF95" s="59" t="s">
        <v>1643</v>
      </c>
      <c r="AG95" s="17" t="s">
        <v>1531</v>
      </c>
      <c r="AH95" s="16">
        <v>77700</v>
      </c>
      <c r="AI95" s="16">
        <v>40000</v>
      </c>
      <c r="AJ95" s="16">
        <v>40000</v>
      </c>
      <c r="AK95" s="17"/>
      <c r="AM95" s="38">
        <f t="shared" si="2"/>
        <v>40000</v>
      </c>
    </row>
    <row r="96" spans="1:39" s="6" customFormat="1" ht="46.5" customHeight="1" x14ac:dyDescent="0.2">
      <c r="A96" s="11">
        <v>91</v>
      </c>
      <c r="B96" s="20">
        <v>58578</v>
      </c>
      <c r="C96" s="20" t="s">
        <v>207</v>
      </c>
      <c r="D96" s="63" t="s">
        <v>206</v>
      </c>
      <c r="E96" s="20" t="s">
        <v>208</v>
      </c>
      <c r="F96" s="20" t="s">
        <v>25</v>
      </c>
      <c r="G96" s="17" t="s">
        <v>12</v>
      </c>
      <c r="H96" s="17" t="s">
        <v>26</v>
      </c>
      <c r="I96" s="20" t="s">
        <v>208</v>
      </c>
      <c r="J96" s="17" t="s">
        <v>25</v>
      </c>
      <c r="K96" s="17" t="s">
        <v>12</v>
      </c>
      <c r="L96" s="17" t="s">
        <v>26</v>
      </c>
      <c r="M96" s="17" t="s">
        <v>826</v>
      </c>
      <c r="N96" s="17" t="s">
        <v>831</v>
      </c>
      <c r="O96" s="17" t="s">
        <v>1084</v>
      </c>
      <c r="P96" s="17" t="s">
        <v>1085</v>
      </c>
      <c r="Q96" s="17" t="s">
        <v>838</v>
      </c>
      <c r="R96" s="17" t="s">
        <v>911</v>
      </c>
      <c r="S96" s="17" t="s">
        <v>1086</v>
      </c>
      <c r="T96" s="15" t="s">
        <v>874</v>
      </c>
      <c r="U96" s="17" t="s">
        <v>812</v>
      </c>
      <c r="V96" s="21">
        <v>13.5</v>
      </c>
      <c r="W96" s="21">
        <v>12</v>
      </c>
      <c r="X96" s="21">
        <v>8</v>
      </c>
      <c r="Y96" s="21">
        <v>8</v>
      </c>
      <c r="Z96" s="21">
        <v>14.5</v>
      </c>
      <c r="AA96" s="21">
        <v>4.5</v>
      </c>
      <c r="AB96" s="21">
        <f t="shared" si="3"/>
        <v>60.5</v>
      </c>
      <c r="AC96" s="17" t="s">
        <v>813</v>
      </c>
      <c r="AD96" s="18">
        <v>45105</v>
      </c>
      <c r="AE96" s="17">
        <v>10619401</v>
      </c>
      <c r="AF96" s="59" t="s">
        <v>1644</v>
      </c>
      <c r="AG96" s="17" t="s">
        <v>1531</v>
      </c>
      <c r="AH96" s="16">
        <v>28000</v>
      </c>
      <c r="AI96" s="16">
        <v>19600</v>
      </c>
      <c r="AJ96" s="17"/>
      <c r="AK96" s="16">
        <v>19600</v>
      </c>
      <c r="AM96" s="38">
        <f t="shared" si="2"/>
        <v>19600</v>
      </c>
    </row>
    <row r="97" spans="1:39" s="6" customFormat="1" ht="53.25" customHeight="1" x14ac:dyDescent="0.2">
      <c r="A97" s="11">
        <v>92</v>
      </c>
      <c r="B97" s="20">
        <v>58701</v>
      </c>
      <c r="C97" s="20" t="s">
        <v>328</v>
      </c>
      <c r="D97" s="20" t="s">
        <v>327</v>
      </c>
      <c r="E97" s="20" t="s">
        <v>329</v>
      </c>
      <c r="F97" s="20" t="s">
        <v>330</v>
      </c>
      <c r="G97" s="17" t="s">
        <v>15</v>
      </c>
      <c r="H97" s="17" t="s">
        <v>331</v>
      </c>
      <c r="I97" s="20" t="s">
        <v>329</v>
      </c>
      <c r="J97" s="17" t="s">
        <v>330</v>
      </c>
      <c r="K97" s="17" t="s">
        <v>15</v>
      </c>
      <c r="L97" s="17" t="s">
        <v>331</v>
      </c>
      <c r="M97" s="17" t="s">
        <v>814</v>
      </c>
      <c r="N97" s="17" t="s">
        <v>831</v>
      </c>
      <c r="O97" s="17" t="s">
        <v>946</v>
      </c>
      <c r="P97" s="17" t="s">
        <v>947</v>
      </c>
      <c r="Q97" s="17" t="s">
        <v>896</v>
      </c>
      <c r="R97" s="17" t="s">
        <v>897</v>
      </c>
      <c r="S97" s="17" t="s">
        <v>948</v>
      </c>
      <c r="T97" s="15" t="s">
        <v>1519</v>
      </c>
      <c r="U97" s="17" t="s">
        <v>812</v>
      </c>
      <c r="V97" s="21">
        <v>13.5</v>
      </c>
      <c r="W97" s="21">
        <v>12</v>
      </c>
      <c r="X97" s="21">
        <v>8</v>
      </c>
      <c r="Y97" s="21">
        <v>9</v>
      </c>
      <c r="Z97" s="21">
        <v>14</v>
      </c>
      <c r="AA97" s="21">
        <v>4</v>
      </c>
      <c r="AB97" s="21">
        <f t="shared" si="3"/>
        <v>60.5</v>
      </c>
      <c r="AC97" s="17" t="s">
        <v>813</v>
      </c>
      <c r="AD97" s="18">
        <v>45015</v>
      </c>
      <c r="AE97" s="17">
        <v>10620447</v>
      </c>
      <c r="AF97" s="59" t="s">
        <v>1645</v>
      </c>
      <c r="AG97" s="17" t="s">
        <v>1531</v>
      </c>
      <c r="AH97" s="16">
        <v>30000</v>
      </c>
      <c r="AI97" s="16">
        <v>21000</v>
      </c>
      <c r="AJ97" s="17"/>
      <c r="AK97" s="16">
        <v>21000</v>
      </c>
      <c r="AM97" s="38">
        <f t="shared" si="2"/>
        <v>21000</v>
      </c>
    </row>
    <row r="98" spans="1:39" s="6" customFormat="1" ht="54.75" customHeight="1" x14ac:dyDescent="0.2">
      <c r="A98" s="11">
        <v>93</v>
      </c>
      <c r="B98" s="20">
        <v>58708</v>
      </c>
      <c r="C98" s="20" t="s">
        <v>346</v>
      </c>
      <c r="D98" s="20" t="s">
        <v>345</v>
      </c>
      <c r="E98" s="20" t="s">
        <v>347</v>
      </c>
      <c r="F98" s="20" t="s">
        <v>78</v>
      </c>
      <c r="G98" s="17" t="s">
        <v>6</v>
      </c>
      <c r="H98" s="17" t="s">
        <v>79</v>
      </c>
      <c r="I98" s="20" t="s">
        <v>347</v>
      </c>
      <c r="J98" s="17" t="s">
        <v>78</v>
      </c>
      <c r="K98" s="17" t="s">
        <v>6</v>
      </c>
      <c r="L98" s="17" t="s">
        <v>79</v>
      </c>
      <c r="M98" s="17" t="s">
        <v>826</v>
      </c>
      <c r="N98" s="17" t="s">
        <v>831</v>
      </c>
      <c r="O98" s="17" t="s">
        <v>858</v>
      </c>
      <c r="P98" s="17" t="s">
        <v>1172</v>
      </c>
      <c r="Q98" s="17" t="s">
        <v>834</v>
      </c>
      <c r="R98" s="17" t="s">
        <v>843</v>
      </c>
      <c r="S98" s="17" t="s">
        <v>1173</v>
      </c>
      <c r="T98" s="15">
        <v>0</v>
      </c>
      <c r="U98" s="17" t="s">
        <v>812</v>
      </c>
      <c r="V98" s="21">
        <v>13.5</v>
      </c>
      <c r="W98" s="21">
        <v>13.5</v>
      </c>
      <c r="X98" s="21">
        <v>6</v>
      </c>
      <c r="Y98" s="21">
        <v>10</v>
      </c>
      <c r="Z98" s="21">
        <v>14</v>
      </c>
      <c r="AA98" s="21">
        <v>3.5</v>
      </c>
      <c r="AB98" s="21">
        <f t="shared" si="3"/>
        <v>60.5</v>
      </c>
      <c r="AC98" s="17" t="s">
        <v>813</v>
      </c>
      <c r="AD98" s="18">
        <v>45105</v>
      </c>
      <c r="AE98" s="17">
        <v>10619408</v>
      </c>
      <c r="AF98" s="59" t="s">
        <v>1646</v>
      </c>
      <c r="AG98" s="17" t="s">
        <v>1531</v>
      </c>
      <c r="AH98" s="16">
        <v>57570</v>
      </c>
      <c r="AI98" s="16">
        <v>40000</v>
      </c>
      <c r="AJ98" s="17"/>
      <c r="AK98" s="16">
        <v>40000</v>
      </c>
      <c r="AM98" s="38">
        <f t="shared" ref="AM98:AM161" si="4">AI98</f>
        <v>40000</v>
      </c>
    </row>
    <row r="99" spans="1:39" s="6" customFormat="1" ht="56.25" customHeight="1" x14ac:dyDescent="0.2">
      <c r="A99" s="11">
        <v>94</v>
      </c>
      <c r="B99" s="20">
        <v>59042</v>
      </c>
      <c r="C99" s="20" t="s">
        <v>610</v>
      </c>
      <c r="D99" s="20" t="s">
        <v>609</v>
      </c>
      <c r="E99" s="20" t="s">
        <v>611</v>
      </c>
      <c r="F99" s="20" t="s">
        <v>19</v>
      </c>
      <c r="G99" s="17" t="s">
        <v>6</v>
      </c>
      <c r="H99" s="17" t="s">
        <v>50</v>
      </c>
      <c r="I99" s="17" t="s">
        <v>1508</v>
      </c>
      <c r="J99" s="17" t="s">
        <v>10</v>
      </c>
      <c r="K99" s="17" t="s">
        <v>6</v>
      </c>
      <c r="L99" s="17">
        <v>60019</v>
      </c>
      <c r="M99" s="17" t="s">
        <v>826</v>
      </c>
      <c r="N99" s="17" t="s">
        <v>831</v>
      </c>
      <c r="O99" s="17" t="s">
        <v>1509</v>
      </c>
      <c r="P99" s="17" t="s">
        <v>1510</v>
      </c>
      <c r="Q99" s="17" t="s">
        <v>808</v>
      </c>
      <c r="R99" s="17" t="s">
        <v>1022</v>
      </c>
      <c r="S99" s="17" t="s">
        <v>1511</v>
      </c>
      <c r="T99" s="15" t="s">
        <v>874</v>
      </c>
      <c r="U99" s="17" t="s">
        <v>812</v>
      </c>
      <c r="V99" s="21">
        <v>13.5</v>
      </c>
      <c r="W99" s="21">
        <v>12</v>
      </c>
      <c r="X99" s="21">
        <v>9</v>
      </c>
      <c r="Y99" s="21">
        <v>8</v>
      </c>
      <c r="Z99" s="21">
        <v>14</v>
      </c>
      <c r="AA99" s="21">
        <v>4</v>
      </c>
      <c r="AB99" s="21">
        <f t="shared" si="3"/>
        <v>60.5</v>
      </c>
      <c r="AC99" s="17" t="s">
        <v>813</v>
      </c>
      <c r="AD99" s="36" t="s">
        <v>1750</v>
      </c>
      <c r="AE99" s="17">
        <v>10620445</v>
      </c>
      <c r="AF99" s="59" t="s">
        <v>1647</v>
      </c>
      <c r="AG99" s="17" t="s">
        <v>1531</v>
      </c>
      <c r="AH99" s="16">
        <v>52500</v>
      </c>
      <c r="AI99" s="16">
        <v>36750</v>
      </c>
      <c r="AJ99" s="17"/>
      <c r="AK99" s="16">
        <v>36750</v>
      </c>
      <c r="AM99" s="38">
        <f t="shared" si="4"/>
        <v>36750</v>
      </c>
    </row>
    <row r="100" spans="1:39" s="6" customFormat="1" ht="56.25" customHeight="1" x14ac:dyDescent="0.2">
      <c r="A100" s="11">
        <v>95</v>
      </c>
      <c r="B100" s="20">
        <v>58478</v>
      </c>
      <c r="C100" s="20" t="s">
        <v>165</v>
      </c>
      <c r="D100" s="20" t="s">
        <v>164</v>
      </c>
      <c r="E100" s="20" t="s">
        <v>166</v>
      </c>
      <c r="F100" s="20" t="s">
        <v>167</v>
      </c>
      <c r="G100" s="17" t="s">
        <v>33</v>
      </c>
      <c r="H100" s="17" t="s">
        <v>117</v>
      </c>
      <c r="I100" s="17" t="s">
        <v>1204</v>
      </c>
      <c r="J100" s="17" t="s">
        <v>31</v>
      </c>
      <c r="K100" s="17" t="s">
        <v>33</v>
      </c>
      <c r="L100" s="17">
        <v>61034</v>
      </c>
      <c r="M100" s="17" t="s">
        <v>826</v>
      </c>
      <c r="N100" s="17" t="s">
        <v>805</v>
      </c>
      <c r="O100" s="17" t="s">
        <v>1205</v>
      </c>
      <c r="P100" s="17" t="s">
        <v>1206</v>
      </c>
      <c r="Q100" s="17" t="s">
        <v>808</v>
      </c>
      <c r="R100" s="17" t="s">
        <v>963</v>
      </c>
      <c r="S100" s="17" t="s">
        <v>1207</v>
      </c>
      <c r="T100" s="15" t="s">
        <v>874</v>
      </c>
      <c r="U100" s="17" t="s">
        <v>812</v>
      </c>
      <c r="V100" s="21">
        <v>12</v>
      </c>
      <c r="W100" s="21">
        <v>12</v>
      </c>
      <c r="X100" s="21">
        <v>9</v>
      </c>
      <c r="Y100" s="21">
        <v>9</v>
      </c>
      <c r="Z100" s="21">
        <v>14</v>
      </c>
      <c r="AA100" s="21">
        <v>4</v>
      </c>
      <c r="AB100" s="21">
        <f t="shared" si="3"/>
        <v>60</v>
      </c>
      <c r="AC100" s="17" t="s">
        <v>813</v>
      </c>
      <c r="AD100" s="18">
        <v>45094</v>
      </c>
      <c r="AE100" s="17">
        <v>10620992</v>
      </c>
      <c r="AF100" s="59" t="s">
        <v>1648</v>
      </c>
      <c r="AG100" s="17" t="s">
        <v>1531</v>
      </c>
      <c r="AH100" s="16">
        <v>18990</v>
      </c>
      <c r="AI100" s="16">
        <v>13293</v>
      </c>
      <c r="AJ100" s="17"/>
      <c r="AK100" s="16">
        <v>13293</v>
      </c>
      <c r="AM100" s="38">
        <f t="shared" si="4"/>
        <v>13293</v>
      </c>
    </row>
    <row r="101" spans="1:39" s="6" customFormat="1" ht="72.75" customHeight="1" x14ac:dyDescent="0.2">
      <c r="A101" s="11">
        <v>96</v>
      </c>
      <c r="B101" s="20">
        <v>58527</v>
      </c>
      <c r="C101" s="20" t="s">
        <v>192</v>
      </c>
      <c r="D101" s="63" t="s">
        <v>191</v>
      </c>
      <c r="E101" s="20" t="s">
        <v>193</v>
      </c>
      <c r="F101" s="20" t="s">
        <v>111</v>
      </c>
      <c r="G101" s="17" t="s">
        <v>33</v>
      </c>
      <c r="H101" s="17" t="s">
        <v>112</v>
      </c>
      <c r="I101" s="20" t="s">
        <v>193</v>
      </c>
      <c r="J101" s="17" t="s">
        <v>111</v>
      </c>
      <c r="K101" s="17" t="s">
        <v>33</v>
      </c>
      <c r="L101" s="17" t="s">
        <v>112</v>
      </c>
      <c r="M101" s="17" t="s">
        <v>826</v>
      </c>
      <c r="N101" s="17" t="s">
        <v>831</v>
      </c>
      <c r="O101" s="17" t="s">
        <v>1072</v>
      </c>
      <c r="P101" s="17" t="s">
        <v>1073</v>
      </c>
      <c r="Q101" s="17" t="s">
        <v>834</v>
      </c>
      <c r="R101" s="17" t="s">
        <v>860</v>
      </c>
      <c r="S101" s="17" t="s">
        <v>1074</v>
      </c>
      <c r="T101" s="15">
        <v>0</v>
      </c>
      <c r="U101" s="17" t="s">
        <v>812</v>
      </c>
      <c r="V101" s="21">
        <v>12</v>
      </c>
      <c r="W101" s="21">
        <v>12</v>
      </c>
      <c r="X101" s="21">
        <v>9</v>
      </c>
      <c r="Y101" s="21">
        <v>9</v>
      </c>
      <c r="Z101" s="21">
        <v>14</v>
      </c>
      <c r="AA101" s="21">
        <v>4</v>
      </c>
      <c r="AB101" s="21">
        <f t="shared" si="3"/>
        <v>60</v>
      </c>
      <c r="AC101" s="17" t="s">
        <v>813</v>
      </c>
      <c r="AD101" s="18">
        <v>45106</v>
      </c>
      <c r="AE101" s="17">
        <v>10620449</v>
      </c>
      <c r="AF101" s="59" t="s">
        <v>1649</v>
      </c>
      <c r="AG101" s="17" t="s">
        <v>1531</v>
      </c>
      <c r="AH101" s="16">
        <v>38000</v>
      </c>
      <c r="AI101" s="16">
        <v>26600</v>
      </c>
      <c r="AJ101" s="17"/>
      <c r="AK101" s="16">
        <v>26600</v>
      </c>
      <c r="AM101" s="38">
        <f t="shared" si="4"/>
        <v>26600</v>
      </c>
    </row>
    <row r="102" spans="1:39" s="6" customFormat="1" ht="63.75" customHeight="1" x14ac:dyDescent="0.2">
      <c r="A102" s="11">
        <v>97</v>
      </c>
      <c r="B102" s="20">
        <v>58678</v>
      </c>
      <c r="C102" s="20" t="s">
        <v>301</v>
      </c>
      <c r="D102" s="20" t="s">
        <v>300</v>
      </c>
      <c r="E102" s="20" t="s">
        <v>302</v>
      </c>
      <c r="F102" s="20" t="s">
        <v>303</v>
      </c>
      <c r="G102" s="17" t="s">
        <v>59</v>
      </c>
      <c r="H102" s="17" t="s">
        <v>253</v>
      </c>
      <c r="I102" s="20" t="s">
        <v>302</v>
      </c>
      <c r="J102" s="17" t="s">
        <v>303</v>
      </c>
      <c r="K102" s="17" t="s">
        <v>59</v>
      </c>
      <c r="L102" s="17" t="s">
        <v>253</v>
      </c>
      <c r="M102" s="17" t="s">
        <v>826</v>
      </c>
      <c r="N102" s="17" t="s">
        <v>805</v>
      </c>
      <c r="O102" s="17" t="s">
        <v>1334</v>
      </c>
      <c r="P102" s="17" t="s">
        <v>1335</v>
      </c>
      <c r="Q102" s="17" t="s">
        <v>817</v>
      </c>
      <c r="R102" s="17" t="s">
        <v>938</v>
      </c>
      <c r="S102" s="17" t="s">
        <v>1336</v>
      </c>
      <c r="T102" s="15">
        <v>2.58E-2</v>
      </c>
      <c r="U102" s="17" t="s">
        <v>812</v>
      </c>
      <c r="V102" s="21">
        <v>12</v>
      </c>
      <c r="W102" s="21">
        <v>12</v>
      </c>
      <c r="X102" s="21">
        <v>9</v>
      </c>
      <c r="Y102" s="21">
        <v>9</v>
      </c>
      <c r="Z102" s="21">
        <v>14</v>
      </c>
      <c r="AA102" s="21">
        <v>4</v>
      </c>
      <c r="AB102" s="21">
        <f t="shared" si="3"/>
        <v>60</v>
      </c>
      <c r="AC102" s="17" t="s">
        <v>813</v>
      </c>
      <c r="AD102" s="18">
        <v>45078</v>
      </c>
      <c r="AE102" s="17">
        <v>10609263</v>
      </c>
      <c r="AF102" s="59" t="s">
        <v>1650</v>
      </c>
      <c r="AG102" s="17" t="s">
        <v>1531</v>
      </c>
      <c r="AH102" s="16">
        <v>49987.46</v>
      </c>
      <c r="AI102" s="16">
        <v>34991.22</v>
      </c>
      <c r="AJ102" s="16">
        <v>34991.22</v>
      </c>
      <c r="AK102" s="17"/>
      <c r="AM102" s="38">
        <f t="shared" si="4"/>
        <v>34991.22</v>
      </c>
    </row>
    <row r="103" spans="1:39" s="6" customFormat="1" ht="55.5" customHeight="1" x14ac:dyDescent="0.2">
      <c r="A103" s="11">
        <v>98</v>
      </c>
      <c r="B103" s="20">
        <v>58870</v>
      </c>
      <c r="C103" s="20" t="s">
        <v>466</v>
      </c>
      <c r="D103" s="20" t="s">
        <v>465</v>
      </c>
      <c r="E103" s="20" t="s">
        <v>467</v>
      </c>
      <c r="F103" s="20" t="s">
        <v>31</v>
      </c>
      <c r="G103" s="17" t="s">
        <v>33</v>
      </c>
      <c r="H103" s="17" t="s">
        <v>32</v>
      </c>
      <c r="I103" s="20" t="s">
        <v>467</v>
      </c>
      <c r="J103" s="20" t="s">
        <v>31</v>
      </c>
      <c r="K103" s="17" t="s">
        <v>33</v>
      </c>
      <c r="L103" s="17" t="s">
        <v>32</v>
      </c>
      <c r="M103" s="17" t="s">
        <v>826</v>
      </c>
      <c r="N103" s="17" t="s">
        <v>805</v>
      </c>
      <c r="O103" s="17" t="s">
        <v>1475</v>
      </c>
      <c r="P103" s="17" t="s">
        <v>1476</v>
      </c>
      <c r="Q103" s="17" t="s">
        <v>834</v>
      </c>
      <c r="R103" s="17" t="s">
        <v>843</v>
      </c>
      <c r="S103" s="17" t="s">
        <v>1477</v>
      </c>
      <c r="T103" s="15" t="s">
        <v>874</v>
      </c>
      <c r="U103" s="17" t="s">
        <v>853</v>
      </c>
      <c r="V103" s="21">
        <v>12</v>
      </c>
      <c r="W103" s="21">
        <v>12</v>
      </c>
      <c r="X103" s="21">
        <v>9</v>
      </c>
      <c r="Y103" s="21">
        <v>9</v>
      </c>
      <c r="Z103" s="21">
        <v>14</v>
      </c>
      <c r="AA103" s="21">
        <v>4</v>
      </c>
      <c r="AB103" s="21">
        <f t="shared" si="3"/>
        <v>60</v>
      </c>
      <c r="AC103" s="17" t="s">
        <v>813</v>
      </c>
      <c r="AD103" s="18" t="s">
        <v>1751</v>
      </c>
      <c r="AE103" s="17">
        <v>10620995</v>
      </c>
      <c r="AF103" s="59" t="s">
        <v>1651</v>
      </c>
      <c r="AG103" s="17" t="s">
        <v>1531</v>
      </c>
      <c r="AH103" s="16">
        <v>14977.24</v>
      </c>
      <c r="AI103" s="16">
        <v>10484.07</v>
      </c>
      <c r="AJ103" s="17"/>
      <c r="AK103" s="16">
        <v>10484.07</v>
      </c>
      <c r="AM103" s="38">
        <f t="shared" si="4"/>
        <v>10484.07</v>
      </c>
    </row>
    <row r="104" spans="1:39" s="6" customFormat="1" ht="54" customHeight="1" x14ac:dyDescent="0.2">
      <c r="A104" s="11">
        <v>99</v>
      </c>
      <c r="B104" s="20">
        <v>58922</v>
      </c>
      <c r="C104" s="20" t="s">
        <v>500</v>
      </c>
      <c r="D104" s="63" t="s">
        <v>499</v>
      </c>
      <c r="E104" s="20" t="s">
        <v>501</v>
      </c>
      <c r="F104" s="20" t="s">
        <v>502</v>
      </c>
      <c r="G104" s="17" t="s">
        <v>6</v>
      </c>
      <c r="H104" s="17" t="s">
        <v>40</v>
      </c>
      <c r="I104" s="20" t="s">
        <v>501</v>
      </c>
      <c r="J104" s="17" t="s">
        <v>502</v>
      </c>
      <c r="K104" s="17" t="s">
        <v>6</v>
      </c>
      <c r="L104" s="17" t="s">
        <v>40</v>
      </c>
      <c r="M104" s="17" t="s">
        <v>814</v>
      </c>
      <c r="N104" s="17" t="s">
        <v>831</v>
      </c>
      <c r="O104" s="17" t="s">
        <v>1129</v>
      </c>
      <c r="P104" s="17" t="s">
        <v>1130</v>
      </c>
      <c r="Q104" s="17" t="s">
        <v>834</v>
      </c>
      <c r="R104" s="17" t="s">
        <v>843</v>
      </c>
      <c r="S104" s="17" t="s">
        <v>1131</v>
      </c>
      <c r="T104" s="15">
        <v>0</v>
      </c>
      <c r="U104" s="17" t="s">
        <v>812</v>
      </c>
      <c r="V104" s="21">
        <v>13.5</v>
      </c>
      <c r="W104" s="21">
        <v>12</v>
      </c>
      <c r="X104" s="21">
        <v>8</v>
      </c>
      <c r="Y104" s="21">
        <v>8</v>
      </c>
      <c r="Z104" s="21">
        <v>14</v>
      </c>
      <c r="AA104" s="21">
        <v>4.5</v>
      </c>
      <c r="AB104" s="21">
        <f t="shared" si="3"/>
        <v>60</v>
      </c>
      <c r="AC104" s="17" t="s">
        <v>813</v>
      </c>
      <c r="AD104" s="18">
        <v>45105</v>
      </c>
      <c r="AE104" s="17">
        <v>10620448</v>
      </c>
      <c r="AF104" s="59" t="s">
        <v>1652</v>
      </c>
      <c r="AG104" s="17" t="s">
        <v>1531</v>
      </c>
      <c r="AH104" s="16">
        <v>55920</v>
      </c>
      <c r="AI104" s="16">
        <v>39144</v>
      </c>
      <c r="AJ104" s="17"/>
      <c r="AK104" s="16">
        <v>39144</v>
      </c>
      <c r="AM104" s="38">
        <f t="shared" si="4"/>
        <v>39144</v>
      </c>
    </row>
    <row r="105" spans="1:39" s="6" customFormat="1" ht="52.5" customHeight="1" x14ac:dyDescent="0.2">
      <c r="A105" s="11">
        <v>100</v>
      </c>
      <c r="B105" s="20">
        <v>59009</v>
      </c>
      <c r="C105" s="20" t="s">
        <v>579</v>
      </c>
      <c r="D105" s="20" t="s">
        <v>578</v>
      </c>
      <c r="E105" s="20" t="s">
        <v>580</v>
      </c>
      <c r="F105" s="20" t="s">
        <v>158</v>
      </c>
      <c r="G105" s="17" t="s">
        <v>160</v>
      </c>
      <c r="H105" s="17" t="s">
        <v>159</v>
      </c>
      <c r="I105" s="17" t="s">
        <v>1245</v>
      </c>
      <c r="J105" s="17" t="s">
        <v>118</v>
      </c>
      <c r="K105" s="17" t="s">
        <v>33</v>
      </c>
      <c r="L105" s="17">
        <v>61032</v>
      </c>
      <c r="M105" s="17" t="s">
        <v>826</v>
      </c>
      <c r="N105" s="17" t="s">
        <v>882</v>
      </c>
      <c r="O105" s="17" t="s">
        <v>1246</v>
      </c>
      <c r="P105" s="17" t="s">
        <v>1247</v>
      </c>
      <c r="Q105" s="17" t="s">
        <v>817</v>
      </c>
      <c r="R105" s="17" t="s">
        <v>1017</v>
      </c>
      <c r="S105" s="17" t="s">
        <v>1248</v>
      </c>
      <c r="T105" s="15">
        <v>8.6999999999999994E-3</v>
      </c>
      <c r="U105" s="17" t="s">
        <v>812</v>
      </c>
      <c r="V105" s="21">
        <v>12</v>
      </c>
      <c r="W105" s="21">
        <v>12</v>
      </c>
      <c r="X105" s="21">
        <v>9</v>
      </c>
      <c r="Y105" s="21">
        <v>8</v>
      </c>
      <c r="Z105" s="21">
        <v>14.5</v>
      </c>
      <c r="AA105" s="21">
        <v>4.5</v>
      </c>
      <c r="AB105" s="21">
        <f t="shared" si="3"/>
        <v>60</v>
      </c>
      <c r="AC105" s="17" t="s">
        <v>813</v>
      </c>
      <c r="AD105" s="18" t="s">
        <v>1764</v>
      </c>
      <c r="AE105" s="17">
        <v>10612284</v>
      </c>
      <c r="AF105" s="59" t="s">
        <v>1653</v>
      </c>
      <c r="AG105" s="17" t="s">
        <v>1531</v>
      </c>
      <c r="AH105" s="16">
        <v>47775</v>
      </c>
      <c r="AI105" s="16">
        <v>33442.5</v>
      </c>
      <c r="AJ105" s="16">
        <v>33442.5</v>
      </c>
      <c r="AK105" s="17"/>
      <c r="AM105" s="38">
        <f t="shared" si="4"/>
        <v>33442.5</v>
      </c>
    </row>
    <row r="106" spans="1:39" s="6" customFormat="1" ht="62.25" customHeight="1" x14ac:dyDescent="0.2">
      <c r="A106" s="11">
        <v>101</v>
      </c>
      <c r="B106" s="20">
        <v>59133</v>
      </c>
      <c r="C106" s="20" t="s">
        <v>714</v>
      </c>
      <c r="D106" s="20">
        <v>1108220425</v>
      </c>
      <c r="E106" s="20" t="s">
        <v>715</v>
      </c>
      <c r="F106" s="20" t="s">
        <v>716</v>
      </c>
      <c r="G106" s="17" t="s">
        <v>6</v>
      </c>
      <c r="H106" s="17" t="s">
        <v>241</v>
      </c>
      <c r="I106" s="20" t="s">
        <v>715</v>
      </c>
      <c r="J106" s="17" t="s">
        <v>716</v>
      </c>
      <c r="K106" s="17" t="s">
        <v>6</v>
      </c>
      <c r="L106" s="17" t="s">
        <v>241</v>
      </c>
      <c r="M106" s="17" t="s">
        <v>814</v>
      </c>
      <c r="N106" s="17" t="s">
        <v>882</v>
      </c>
      <c r="O106" s="17" t="s">
        <v>998</v>
      </c>
      <c r="P106" s="17" t="s">
        <v>999</v>
      </c>
      <c r="Q106" s="17" t="s">
        <v>817</v>
      </c>
      <c r="R106" s="17" t="s">
        <v>818</v>
      </c>
      <c r="S106" s="17" t="s">
        <v>1000</v>
      </c>
      <c r="T106" s="15">
        <v>2.7699999999999999E-2</v>
      </c>
      <c r="U106" s="17" t="s">
        <v>812</v>
      </c>
      <c r="V106" s="21">
        <v>13.5</v>
      </c>
      <c r="W106" s="21">
        <v>9</v>
      </c>
      <c r="X106" s="21">
        <v>10</v>
      </c>
      <c r="Y106" s="21">
        <v>10</v>
      </c>
      <c r="Z106" s="21">
        <v>14</v>
      </c>
      <c r="AA106" s="21">
        <v>3.5</v>
      </c>
      <c r="AB106" s="21">
        <f t="shared" si="3"/>
        <v>60</v>
      </c>
      <c r="AC106" s="17" t="s">
        <v>813</v>
      </c>
      <c r="AD106" s="18">
        <v>45114</v>
      </c>
      <c r="AE106" s="17" t="s">
        <v>1754</v>
      </c>
      <c r="AF106" s="59" t="s">
        <v>1654</v>
      </c>
      <c r="AG106" s="17" t="s">
        <v>1531</v>
      </c>
      <c r="AH106" s="16">
        <v>60000</v>
      </c>
      <c r="AI106" s="16">
        <v>40000</v>
      </c>
      <c r="AJ106" s="16">
        <v>40000</v>
      </c>
      <c r="AK106" s="17"/>
      <c r="AM106" s="38">
        <f t="shared" si="4"/>
        <v>40000</v>
      </c>
    </row>
    <row r="107" spans="1:39" s="6" customFormat="1" ht="54" customHeight="1" x14ac:dyDescent="0.2">
      <c r="A107" s="11">
        <v>102</v>
      </c>
      <c r="B107" s="20">
        <v>59108</v>
      </c>
      <c r="C107" s="20" t="s">
        <v>681</v>
      </c>
      <c r="D107" s="20" t="s">
        <v>680</v>
      </c>
      <c r="E107" s="20" t="s">
        <v>682</v>
      </c>
      <c r="F107" s="20" t="s">
        <v>10</v>
      </c>
      <c r="G107" s="17" t="s">
        <v>6</v>
      </c>
      <c r="H107" s="17" t="s">
        <v>11</v>
      </c>
      <c r="I107" s="17" t="s">
        <v>1401</v>
      </c>
      <c r="J107" s="17" t="s">
        <v>1402</v>
      </c>
      <c r="K107" s="17" t="s">
        <v>6</v>
      </c>
      <c r="L107" s="17">
        <v>60018</v>
      </c>
      <c r="M107" s="17" t="s">
        <v>814</v>
      </c>
      <c r="N107" s="17" t="s">
        <v>805</v>
      </c>
      <c r="O107" s="17" t="s">
        <v>1403</v>
      </c>
      <c r="P107" s="17" t="s">
        <v>1404</v>
      </c>
      <c r="Q107" s="17" t="s">
        <v>808</v>
      </c>
      <c r="R107" s="17" t="s">
        <v>809</v>
      </c>
      <c r="S107" s="17" t="s">
        <v>1405</v>
      </c>
      <c r="T107" s="15">
        <v>0</v>
      </c>
      <c r="U107" s="17" t="s">
        <v>812</v>
      </c>
      <c r="V107" s="21">
        <v>13.5</v>
      </c>
      <c r="W107" s="21">
        <v>10.5</v>
      </c>
      <c r="X107" s="21">
        <v>9</v>
      </c>
      <c r="Y107" s="21">
        <v>9</v>
      </c>
      <c r="Z107" s="21">
        <v>13.5</v>
      </c>
      <c r="AA107" s="21">
        <v>4</v>
      </c>
      <c r="AB107" s="21">
        <f t="shared" si="3"/>
        <v>59.5</v>
      </c>
      <c r="AC107" s="17" t="s">
        <v>813</v>
      </c>
      <c r="AD107" s="18">
        <v>45105</v>
      </c>
      <c r="AE107" s="17">
        <v>10620999</v>
      </c>
      <c r="AF107" s="59" t="s">
        <v>1655</v>
      </c>
      <c r="AG107" s="17" t="s">
        <v>1531</v>
      </c>
      <c r="AH107" s="16">
        <v>50000</v>
      </c>
      <c r="AI107" s="16">
        <v>35000</v>
      </c>
      <c r="AJ107" s="17"/>
      <c r="AK107" s="16">
        <v>35000</v>
      </c>
      <c r="AM107" s="38">
        <f t="shared" si="4"/>
        <v>35000</v>
      </c>
    </row>
    <row r="108" spans="1:39" s="6" customFormat="1" ht="59.25" customHeight="1" x14ac:dyDescent="0.2">
      <c r="A108" s="11">
        <v>103</v>
      </c>
      <c r="B108" s="20">
        <v>59134</v>
      </c>
      <c r="C108" s="20" t="s">
        <v>718</v>
      </c>
      <c r="D108" s="63" t="s">
        <v>717</v>
      </c>
      <c r="E108" s="20" t="s">
        <v>719</v>
      </c>
      <c r="F108" s="20" t="s">
        <v>651</v>
      </c>
      <c r="G108" s="17" t="s">
        <v>59</v>
      </c>
      <c r="H108" s="17" t="s">
        <v>652</v>
      </c>
      <c r="I108" s="20" t="s">
        <v>719</v>
      </c>
      <c r="J108" s="17" t="s">
        <v>651</v>
      </c>
      <c r="K108" s="17" t="s">
        <v>59</v>
      </c>
      <c r="L108" s="17" t="s">
        <v>652</v>
      </c>
      <c r="M108" s="17" t="s">
        <v>814</v>
      </c>
      <c r="N108" s="17" t="s">
        <v>831</v>
      </c>
      <c r="O108" s="17" t="s">
        <v>1001</v>
      </c>
      <c r="P108" s="17" t="s">
        <v>1002</v>
      </c>
      <c r="Q108" s="17" t="s">
        <v>817</v>
      </c>
      <c r="R108" s="17" t="s">
        <v>829</v>
      </c>
      <c r="S108" s="17" t="s">
        <v>1003</v>
      </c>
      <c r="T108" s="15">
        <v>0</v>
      </c>
      <c r="U108" s="17" t="s">
        <v>812</v>
      </c>
      <c r="V108" s="21">
        <v>13.5</v>
      </c>
      <c r="W108" s="21">
        <v>12</v>
      </c>
      <c r="X108" s="21">
        <v>8</v>
      </c>
      <c r="Y108" s="21">
        <v>8</v>
      </c>
      <c r="Z108" s="21">
        <v>14</v>
      </c>
      <c r="AA108" s="21">
        <v>4</v>
      </c>
      <c r="AB108" s="21">
        <f t="shared" si="3"/>
        <v>59.5</v>
      </c>
      <c r="AC108" s="17" t="s">
        <v>813</v>
      </c>
      <c r="AD108" s="18">
        <v>45105</v>
      </c>
      <c r="AE108" s="17">
        <v>10620998</v>
      </c>
      <c r="AF108" s="59" t="s">
        <v>1656</v>
      </c>
      <c r="AG108" s="17" t="s">
        <v>1531</v>
      </c>
      <c r="AH108" s="16">
        <v>60000</v>
      </c>
      <c r="AI108" s="16">
        <v>40000</v>
      </c>
      <c r="AJ108" s="17"/>
      <c r="AK108" s="16">
        <v>40000</v>
      </c>
      <c r="AM108" s="38">
        <f t="shared" si="4"/>
        <v>40000</v>
      </c>
    </row>
    <row r="109" spans="1:39" s="6" customFormat="1" ht="58.5" customHeight="1" x14ac:dyDescent="0.2">
      <c r="A109" s="11">
        <v>104</v>
      </c>
      <c r="B109" s="20">
        <v>58611</v>
      </c>
      <c r="C109" s="20" t="s">
        <v>248</v>
      </c>
      <c r="D109" s="20" t="s">
        <v>247</v>
      </c>
      <c r="E109" s="20" t="s">
        <v>249</v>
      </c>
      <c r="F109" s="20" t="s">
        <v>111</v>
      </c>
      <c r="G109" s="17" t="s">
        <v>33</v>
      </c>
      <c r="H109" s="17" t="s">
        <v>112</v>
      </c>
      <c r="I109" s="20" t="s">
        <v>249</v>
      </c>
      <c r="J109" s="17" t="s">
        <v>111</v>
      </c>
      <c r="K109" s="17" t="s">
        <v>33</v>
      </c>
      <c r="L109" s="17" t="s">
        <v>112</v>
      </c>
      <c r="M109" s="17" t="s">
        <v>826</v>
      </c>
      <c r="N109" s="17" t="s">
        <v>805</v>
      </c>
      <c r="O109" s="17" t="s">
        <v>1163</v>
      </c>
      <c r="P109" s="17" t="s">
        <v>1164</v>
      </c>
      <c r="Q109" s="17" t="s">
        <v>817</v>
      </c>
      <c r="R109" s="17" t="s">
        <v>938</v>
      </c>
      <c r="S109" s="17" t="s">
        <v>1165</v>
      </c>
      <c r="T109" s="15">
        <v>5.0000000000000001E-4</v>
      </c>
      <c r="U109" s="17" t="s">
        <v>812</v>
      </c>
      <c r="V109" s="21">
        <v>13.5</v>
      </c>
      <c r="W109" s="21">
        <v>12</v>
      </c>
      <c r="X109" s="21">
        <v>10</v>
      </c>
      <c r="Y109" s="21">
        <v>7</v>
      </c>
      <c r="Z109" s="21">
        <v>13.5</v>
      </c>
      <c r="AA109" s="21">
        <v>3</v>
      </c>
      <c r="AB109" s="21">
        <f t="shared" si="3"/>
        <v>59</v>
      </c>
      <c r="AC109" s="17" t="s">
        <v>813</v>
      </c>
      <c r="AD109" s="18">
        <v>45105</v>
      </c>
      <c r="AE109" s="17">
        <v>10609273</v>
      </c>
      <c r="AF109" s="59" t="s">
        <v>1657</v>
      </c>
      <c r="AG109" s="17" t="s">
        <v>1531</v>
      </c>
      <c r="AH109" s="16">
        <v>60000</v>
      </c>
      <c r="AI109" s="16">
        <v>40000</v>
      </c>
      <c r="AJ109" s="16">
        <v>40000</v>
      </c>
      <c r="AK109" s="17"/>
      <c r="AM109" s="38">
        <f t="shared" si="4"/>
        <v>40000</v>
      </c>
    </row>
    <row r="110" spans="1:39" s="6" customFormat="1" ht="61.5" customHeight="1" x14ac:dyDescent="0.2">
      <c r="A110" s="11">
        <v>105</v>
      </c>
      <c r="B110" s="20">
        <v>59166</v>
      </c>
      <c r="C110" s="20" t="s">
        <v>745</v>
      </c>
      <c r="D110" s="20" t="s">
        <v>744</v>
      </c>
      <c r="E110" s="20" t="s">
        <v>746</v>
      </c>
      <c r="F110" s="20" t="s">
        <v>19</v>
      </c>
      <c r="G110" s="17" t="s">
        <v>6</v>
      </c>
      <c r="H110" s="17" t="s">
        <v>21</v>
      </c>
      <c r="I110" s="17" t="s">
        <v>1019</v>
      </c>
      <c r="J110" s="17" t="s">
        <v>780</v>
      </c>
      <c r="K110" s="17" t="s">
        <v>6</v>
      </c>
      <c r="L110" s="17">
        <v>60030</v>
      </c>
      <c r="M110" s="17" t="s">
        <v>826</v>
      </c>
      <c r="N110" s="17" t="s">
        <v>831</v>
      </c>
      <c r="O110" s="17" t="s">
        <v>1020</v>
      </c>
      <c r="P110" s="17" t="s">
        <v>1021</v>
      </c>
      <c r="Q110" s="17" t="s">
        <v>808</v>
      </c>
      <c r="R110" s="17" t="s">
        <v>1022</v>
      </c>
      <c r="S110" s="17" t="s">
        <v>1023</v>
      </c>
      <c r="T110" s="15" t="s">
        <v>874</v>
      </c>
      <c r="U110" s="17" t="s">
        <v>853</v>
      </c>
      <c r="V110" s="21">
        <v>12</v>
      </c>
      <c r="W110" s="21">
        <v>12</v>
      </c>
      <c r="X110" s="21">
        <v>8</v>
      </c>
      <c r="Y110" s="21">
        <v>9</v>
      </c>
      <c r="Z110" s="21">
        <v>14</v>
      </c>
      <c r="AA110" s="21">
        <v>4</v>
      </c>
      <c r="AB110" s="21">
        <f t="shared" si="3"/>
        <v>59</v>
      </c>
      <c r="AC110" s="17" t="s">
        <v>813</v>
      </c>
      <c r="AD110" s="18">
        <v>45105</v>
      </c>
      <c r="AE110" s="17">
        <v>10621002</v>
      </c>
      <c r="AF110" s="59" t="s">
        <v>1742</v>
      </c>
      <c r="AG110" s="17" t="s">
        <v>1531</v>
      </c>
      <c r="AH110" s="16">
        <v>58000</v>
      </c>
      <c r="AI110" s="16">
        <v>40000</v>
      </c>
      <c r="AJ110" s="17"/>
      <c r="AK110" s="16">
        <v>40000</v>
      </c>
      <c r="AM110" s="38">
        <f t="shared" si="4"/>
        <v>40000</v>
      </c>
    </row>
    <row r="111" spans="1:39" s="6" customFormat="1" ht="61.5" customHeight="1" x14ac:dyDescent="0.2">
      <c r="A111" s="11">
        <v>106</v>
      </c>
      <c r="B111" s="20">
        <v>58474</v>
      </c>
      <c r="C111" s="20" t="s">
        <v>155</v>
      </c>
      <c r="D111" s="20" t="s">
        <v>154</v>
      </c>
      <c r="E111" s="20" t="s">
        <v>156</v>
      </c>
      <c r="F111" s="20" t="s">
        <v>111</v>
      </c>
      <c r="G111" s="17" t="s">
        <v>33</v>
      </c>
      <c r="H111" s="17" t="s">
        <v>157</v>
      </c>
      <c r="I111" s="20" t="s">
        <v>156</v>
      </c>
      <c r="J111" s="17" t="s">
        <v>111</v>
      </c>
      <c r="K111" s="17" t="s">
        <v>33</v>
      </c>
      <c r="L111" s="17" t="s">
        <v>157</v>
      </c>
      <c r="M111" s="17" t="s">
        <v>814</v>
      </c>
      <c r="N111" s="17" t="s">
        <v>831</v>
      </c>
      <c r="O111" s="17" t="s">
        <v>869</v>
      </c>
      <c r="P111" s="17" t="s">
        <v>870</v>
      </c>
      <c r="Q111" s="17" t="s">
        <v>871</v>
      </c>
      <c r="R111" s="17" t="s">
        <v>872</v>
      </c>
      <c r="S111" s="17" t="s">
        <v>873</v>
      </c>
      <c r="T111" s="15" t="s">
        <v>874</v>
      </c>
      <c r="U111" s="17" t="s">
        <v>812</v>
      </c>
      <c r="V111" s="21">
        <v>13.5</v>
      </c>
      <c r="W111" s="21">
        <v>9</v>
      </c>
      <c r="X111" s="21">
        <v>8</v>
      </c>
      <c r="Y111" s="21">
        <v>9</v>
      </c>
      <c r="Z111" s="21">
        <v>14.5</v>
      </c>
      <c r="AA111" s="21">
        <v>4.5</v>
      </c>
      <c r="AB111" s="21">
        <f t="shared" si="3"/>
        <v>58.5</v>
      </c>
      <c r="AC111" s="17" t="s">
        <v>826</v>
      </c>
      <c r="AD111" s="18" t="s">
        <v>1765</v>
      </c>
      <c r="AE111" s="17">
        <v>10621004</v>
      </c>
      <c r="AF111" s="59" t="s">
        <v>1658</v>
      </c>
      <c r="AG111" s="17" t="s">
        <v>1531</v>
      </c>
      <c r="AH111" s="16">
        <v>40000</v>
      </c>
      <c r="AI111" s="16">
        <v>28000</v>
      </c>
      <c r="AJ111" s="17"/>
      <c r="AK111" s="16">
        <v>28000</v>
      </c>
      <c r="AM111" s="38">
        <f t="shared" si="4"/>
        <v>28000</v>
      </c>
    </row>
    <row r="112" spans="1:39" s="6" customFormat="1" ht="69" customHeight="1" x14ac:dyDescent="0.2">
      <c r="A112" s="11">
        <v>107</v>
      </c>
      <c r="B112" s="20">
        <v>58969</v>
      </c>
      <c r="C112" s="20" t="s">
        <v>537</v>
      </c>
      <c r="D112" s="20" t="s">
        <v>536</v>
      </c>
      <c r="E112" s="20" t="s">
        <v>538</v>
      </c>
      <c r="F112" s="20" t="s">
        <v>118</v>
      </c>
      <c r="G112" s="17" t="s">
        <v>33</v>
      </c>
      <c r="H112" s="17" t="s">
        <v>119</v>
      </c>
      <c r="I112" s="20" t="s">
        <v>538</v>
      </c>
      <c r="J112" s="17" t="s">
        <v>118</v>
      </c>
      <c r="K112" s="17" t="s">
        <v>33</v>
      </c>
      <c r="L112" s="17" t="s">
        <v>119</v>
      </c>
      <c r="M112" s="17" t="s">
        <v>814</v>
      </c>
      <c r="N112" s="17" t="s">
        <v>805</v>
      </c>
      <c r="O112" s="17" t="s">
        <v>981</v>
      </c>
      <c r="P112" s="17" t="s">
        <v>1108</v>
      </c>
      <c r="Q112" s="17" t="s">
        <v>838</v>
      </c>
      <c r="R112" s="17" t="s">
        <v>839</v>
      </c>
      <c r="S112" s="17" t="s">
        <v>1109</v>
      </c>
      <c r="T112" s="15">
        <v>6.2899999999999998E-2</v>
      </c>
      <c r="U112" s="17" t="s">
        <v>812</v>
      </c>
      <c r="V112" s="21">
        <v>12</v>
      </c>
      <c r="W112" s="21">
        <v>12</v>
      </c>
      <c r="X112" s="21">
        <v>8</v>
      </c>
      <c r="Y112" s="21">
        <v>8</v>
      </c>
      <c r="Z112" s="21">
        <v>14</v>
      </c>
      <c r="AA112" s="21">
        <v>4.5</v>
      </c>
      <c r="AB112" s="21">
        <f t="shared" si="3"/>
        <v>58.5</v>
      </c>
      <c r="AC112" s="17" t="s">
        <v>813</v>
      </c>
      <c r="AD112" s="18">
        <v>45105</v>
      </c>
      <c r="AE112" s="17">
        <v>10609276</v>
      </c>
      <c r="AF112" s="59" t="s">
        <v>1659</v>
      </c>
      <c r="AG112" s="17" t="s">
        <v>1531</v>
      </c>
      <c r="AH112" s="16">
        <v>55000</v>
      </c>
      <c r="AI112" s="16">
        <v>38500</v>
      </c>
      <c r="AJ112" s="16">
        <v>38500</v>
      </c>
      <c r="AK112" s="17"/>
      <c r="AM112" s="38">
        <f t="shared" si="4"/>
        <v>38500</v>
      </c>
    </row>
    <row r="113" spans="1:39" s="6" customFormat="1" ht="60.75" customHeight="1" x14ac:dyDescent="0.2">
      <c r="A113" s="11">
        <v>108</v>
      </c>
      <c r="B113" s="20">
        <v>59005</v>
      </c>
      <c r="C113" s="20" t="s">
        <v>573</v>
      </c>
      <c r="D113" s="20" t="s">
        <v>572</v>
      </c>
      <c r="E113" s="20" t="s">
        <v>574</v>
      </c>
      <c r="F113" s="20" t="s">
        <v>101</v>
      </c>
      <c r="G113" s="17" t="s">
        <v>59</v>
      </c>
      <c r="H113" s="17" t="s">
        <v>102</v>
      </c>
      <c r="I113" s="20" t="s">
        <v>574</v>
      </c>
      <c r="J113" s="17" t="s">
        <v>101</v>
      </c>
      <c r="K113" s="17" t="s">
        <v>59</v>
      </c>
      <c r="L113" s="17" t="s">
        <v>102</v>
      </c>
      <c r="M113" s="17" t="s">
        <v>814</v>
      </c>
      <c r="N113" s="17" t="s">
        <v>882</v>
      </c>
      <c r="O113" s="17" t="s">
        <v>1240</v>
      </c>
      <c r="P113" s="17" t="s">
        <v>1241</v>
      </c>
      <c r="Q113" s="17" t="s">
        <v>838</v>
      </c>
      <c r="R113" s="17" t="s">
        <v>911</v>
      </c>
      <c r="S113" s="17" t="s">
        <v>1242</v>
      </c>
      <c r="T113" s="15">
        <v>2.0000000000000001E-4</v>
      </c>
      <c r="U113" s="17" t="s">
        <v>812</v>
      </c>
      <c r="V113" s="21">
        <v>15</v>
      </c>
      <c r="W113" s="21">
        <v>7.5</v>
      </c>
      <c r="X113" s="21">
        <v>10</v>
      </c>
      <c r="Y113" s="21">
        <v>9</v>
      </c>
      <c r="Z113" s="21">
        <v>14</v>
      </c>
      <c r="AA113" s="21">
        <v>3</v>
      </c>
      <c r="AB113" s="21">
        <f t="shared" si="3"/>
        <v>58.5</v>
      </c>
      <c r="AC113" s="17" t="s">
        <v>813</v>
      </c>
      <c r="AD113" s="18">
        <v>45098</v>
      </c>
      <c r="AE113" s="17">
        <v>10609279</v>
      </c>
      <c r="AF113" s="59" t="s">
        <v>1660</v>
      </c>
      <c r="AG113" s="17" t="s">
        <v>1531</v>
      </c>
      <c r="AH113" s="16">
        <v>50000</v>
      </c>
      <c r="AI113" s="16">
        <v>35000</v>
      </c>
      <c r="AJ113" s="16">
        <v>35000</v>
      </c>
      <c r="AK113" s="17"/>
      <c r="AM113" s="38">
        <f t="shared" si="4"/>
        <v>35000</v>
      </c>
    </row>
    <row r="114" spans="1:39" s="6" customFormat="1" ht="67.5" customHeight="1" x14ac:dyDescent="0.2">
      <c r="A114" s="11">
        <v>109</v>
      </c>
      <c r="B114" s="20">
        <v>59040</v>
      </c>
      <c r="C114" s="20" t="s">
        <v>607</v>
      </c>
      <c r="D114" s="63" t="s">
        <v>606</v>
      </c>
      <c r="E114" s="20" t="s">
        <v>608</v>
      </c>
      <c r="F114" s="20" t="s">
        <v>205</v>
      </c>
      <c r="G114" s="17" t="s">
        <v>12</v>
      </c>
      <c r="H114" s="17" t="s">
        <v>282</v>
      </c>
      <c r="I114" s="20" t="s">
        <v>608</v>
      </c>
      <c r="J114" s="20" t="s">
        <v>205</v>
      </c>
      <c r="K114" s="17" t="s">
        <v>12</v>
      </c>
      <c r="L114" s="17" t="s">
        <v>282</v>
      </c>
      <c r="M114" s="17" t="s">
        <v>814</v>
      </c>
      <c r="N114" s="17" t="s">
        <v>805</v>
      </c>
      <c r="O114" s="17" t="s">
        <v>1505</v>
      </c>
      <c r="P114" s="17" t="s">
        <v>1506</v>
      </c>
      <c r="Q114" s="17" t="s">
        <v>896</v>
      </c>
      <c r="R114" s="17" t="s">
        <v>1310</v>
      </c>
      <c r="S114" s="17" t="s">
        <v>1507</v>
      </c>
      <c r="T114" s="15">
        <v>0</v>
      </c>
      <c r="U114" s="17" t="s">
        <v>812</v>
      </c>
      <c r="V114" s="21">
        <v>12</v>
      </c>
      <c r="W114" s="21">
        <v>13.5</v>
      </c>
      <c r="X114" s="21">
        <v>7</v>
      </c>
      <c r="Y114" s="21">
        <v>8</v>
      </c>
      <c r="Z114" s="21">
        <v>14</v>
      </c>
      <c r="AA114" s="21">
        <v>4</v>
      </c>
      <c r="AB114" s="21">
        <f t="shared" si="3"/>
        <v>58.5</v>
      </c>
      <c r="AC114" s="17" t="s">
        <v>813</v>
      </c>
      <c r="AD114" s="18">
        <v>45084</v>
      </c>
      <c r="AE114" s="17">
        <v>10621578</v>
      </c>
      <c r="AF114" s="59" t="s">
        <v>1661</v>
      </c>
      <c r="AG114" s="17" t="s">
        <v>1531</v>
      </c>
      <c r="AH114" s="16">
        <v>57000</v>
      </c>
      <c r="AI114" s="16">
        <v>39900</v>
      </c>
      <c r="AJ114" s="17"/>
      <c r="AK114" s="16">
        <v>39900</v>
      </c>
      <c r="AM114" s="38">
        <f t="shared" si="4"/>
        <v>39900</v>
      </c>
    </row>
    <row r="115" spans="1:39" s="6" customFormat="1" ht="66" customHeight="1" x14ac:dyDescent="0.2">
      <c r="A115" s="11">
        <v>110</v>
      </c>
      <c r="B115" s="20">
        <v>59098</v>
      </c>
      <c r="C115" s="20" t="s">
        <v>672</v>
      </c>
      <c r="D115" s="20" t="s">
        <v>671</v>
      </c>
      <c r="E115" s="20" t="s">
        <v>673</v>
      </c>
      <c r="F115" s="20" t="s">
        <v>118</v>
      </c>
      <c r="G115" s="17" t="s">
        <v>33</v>
      </c>
      <c r="H115" s="17" t="s">
        <v>119</v>
      </c>
      <c r="I115" s="20" t="s">
        <v>673</v>
      </c>
      <c r="J115" s="17" t="s">
        <v>118</v>
      </c>
      <c r="K115" s="17" t="s">
        <v>33</v>
      </c>
      <c r="L115" s="17" t="s">
        <v>119</v>
      </c>
      <c r="M115" s="17" t="s">
        <v>814</v>
      </c>
      <c r="N115" s="17" t="s">
        <v>805</v>
      </c>
      <c r="O115" s="17" t="s">
        <v>1392</v>
      </c>
      <c r="P115" s="17" t="s">
        <v>1393</v>
      </c>
      <c r="Q115" s="17" t="s">
        <v>896</v>
      </c>
      <c r="R115" s="17" t="s">
        <v>905</v>
      </c>
      <c r="S115" s="17" t="s">
        <v>1394</v>
      </c>
      <c r="T115" s="15">
        <v>0</v>
      </c>
      <c r="U115" s="17" t="s">
        <v>812</v>
      </c>
      <c r="V115" s="21">
        <v>12</v>
      </c>
      <c r="W115" s="21">
        <v>12</v>
      </c>
      <c r="X115" s="21">
        <v>9</v>
      </c>
      <c r="Y115" s="21">
        <v>8</v>
      </c>
      <c r="Z115" s="21">
        <v>13.5</v>
      </c>
      <c r="AA115" s="21">
        <v>4</v>
      </c>
      <c r="AB115" s="21">
        <f t="shared" si="3"/>
        <v>58.5</v>
      </c>
      <c r="AC115" s="17" t="s">
        <v>813</v>
      </c>
      <c r="AD115" s="18">
        <v>45099</v>
      </c>
      <c r="AE115" s="17">
        <v>10621008</v>
      </c>
      <c r="AF115" s="59" t="s">
        <v>1662</v>
      </c>
      <c r="AG115" s="17" t="s">
        <v>1531</v>
      </c>
      <c r="AH115" s="16">
        <v>45484</v>
      </c>
      <c r="AI115" s="16">
        <v>31838.799999999999</v>
      </c>
      <c r="AJ115" s="17"/>
      <c r="AK115" s="16">
        <v>31838.799999999999</v>
      </c>
      <c r="AM115" s="38">
        <f t="shared" si="4"/>
        <v>31838.799999999999</v>
      </c>
    </row>
    <row r="116" spans="1:39" s="6" customFormat="1" ht="60.75" customHeight="1" x14ac:dyDescent="0.2">
      <c r="A116" s="11">
        <v>111</v>
      </c>
      <c r="B116" s="20">
        <v>58705</v>
      </c>
      <c r="C116" s="20" t="s">
        <v>336</v>
      </c>
      <c r="D116" s="20" t="s">
        <v>335</v>
      </c>
      <c r="E116" s="20" t="s">
        <v>337</v>
      </c>
      <c r="F116" s="20" t="s">
        <v>85</v>
      </c>
      <c r="G116" s="17" t="s">
        <v>12</v>
      </c>
      <c r="H116" s="17" t="s">
        <v>212</v>
      </c>
      <c r="I116" s="20" t="s">
        <v>337</v>
      </c>
      <c r="J116" s="17" t="s">
        <v>85</v>
      </c>
      <c r="K116" s="17" t="s">
        <v>12</v>
      </c>
      <c r="L116" s="17" t="s">
        <v>212</v>
      </c>
      <c r="M116" s="17" t="s">
        <v>826</v>
      </c>
      <c r="N116" s="17" t="s">
        <v>882</v>
      </c>
      <c r="O116" s="17" t="s">
        <v>952</v>
      </c>
      <c r="P116" s="17" t="s">
        <v>953</v>
      </c>
      <c r="Q116" s="17" t="s">
        <v>838</v>
      </c>
      <c r="R116" s="17" t="s">
        <v>911</v>
      </c>
      <c r="S116" s="17" t="s">
        <v>954</v>
      </c>
      <c r="T116" s="15">
        <v>2.1600000000000001E-2</v>
      </c>
      <c r="U116" s="17" t="s">
        <v>812</v>
      </c>
      <c r="V116" s="21">
        <v>13.5</v>
      </c>
      <c r="W116" s="21">
        <v>12</v>
      </c>
      <c r="X116" s="21">
        <v>6</v>
      </c>
      <c r="Y116" s="21">
        <v>9</v>
      </c>
      <c r="Z116" s="21">
        <v>13.5</v>
      </c>
      <c r="AA116" s="21">
        <v>4</v>
      </c>
      <c r="AB116" s="21">
        <f t="shared" si="3"/>
        <v>58</v>
      </c>
      <c r="AC116" s="17" t="s">
        <v>826</v>
      </c>
      <c r="AD116" s="18">
        <v>45119</v>
      </c>
      <c r="AE116" s="17">
        <v>10609294</v>
      </c>
      <c r="AF116" s="59" t="s">
        <v>1663</v>
      </c>
      <c r="AG116" s="17" t="s">
        <v>1531</v>
      </c>
      <c r="AH116" s="16">
        <v>75240</v>
      </c>
      <c r="AI116" s="16">
        <v>40000</v>
      </c>
      <c r="AJ116" s="16">
        <v>40000</v>
      </c>
      <c r="AK116" s="17"/>
      <c r="AM116" s="38">
        <f t="shared" si="4"/>
        <v>40000</v>
      </c>
    </row>
    <row r="117" spans="1:39" s="6" customFormat="1" ht="57" customHeight="1" x14ac:dyDescent="0.2">
      <c r="A117" s="11">
        <v>112</v>
      </c>
      <c r="B117" s="20">
        <v>59055</v>
      </c>
      <c r="C117" s="20" t="s">
        <v>629</v>
      </c>
      <c r="D117" s="63" t="s">
        <v>1580</v>
      </c>
      <c r="E117" s="20" t="s">
        <v>630</v>
      </c>
      <c r="F117" s="20" t="s">
        <v>310</v>
      </c>
      <c r="G117" s="17" t="s">
        <v>6</v>
      </c>
      <c r="H117" s="17" t="s">
        <v>311</v>
      </c>
      <c r="I117" s="20" t="s">
        <v>630</v>
      </c>
      <c r="J117" s="17" t="s">
        <v>310</v>
      </c>
      <c r="K117" s="17" t="s">
        <v>6</v>
      </c>
      <c r="L117" s="17" t="s">
        <v>311</v>
      </c>
      <c r="M117" s="17" t="s">
        <v>814</v>
      </c>
      <c r="N117" s="17" t="s">
        <v>805</v>
      </c>
      <c r="O117" s="17" t="s">
        <v>1351</v>
      </c>
      <c r="P117" s="17" t="s">
        <v>1352</v>
      </c>
      <c r="Q117" s="17" t="s">
        <v>871</v>
      </c>
      <c r="R117" s="17" t="s">
        <v>1004</v>
      </c>
      <c r="S117" s="17" t="s">
        <v>1353</v>
      </c>
      <c r="T117" s="15" t="s">
        <v>874</v>
      </c>
      <c r="U117" s="17" t="s">
        <v>812</v>
      </c>
      <c r="V117" s="21">
        <v>12</v>
      </c>
      <c r="W117" s="21">
        <v>12</v>
      </c>
      <c r="X117" s="21">
        <v>8</v>
      </c>
      <c r="Y117" s="21">
        <v>8</v>
      </c>
      <c r="Z117" s="21">
        <v>14</v>
      </c>
      <c r="AA117" s="21">
        <v>4</v>
      </c>
      <c r="AB117" s="21">
        <f t="shared" si="3"/>
        <v>58</v>
      </c>
      <c r="AC117" s="17" t="s">
        <v>826</v>
      </c>
      <c r="AD117" s="18">
        <v>45111</v>
      </c>
      <c r="AE117" s="17">
        <v>10621579</v>
      </c>
      <c r="AF117" s="59" t="s">
        <v>1664</v>
      </c>
      <c r="AG117" s="17" t="s">
        <v>1531</v>
      </c>
      <c r="AH117" s="16">
        <v>18650</v>
      </c>
      <c r="AI117" s="16">
        <v>13055</v>
      </c>
      <c r="AJ117" s="17"/>
      <c r="AK117" s="16">
        <v>13055</v>
      </c>
      <c r="AM117" s="38">
        <f t="shared" si="4"/>
        <v>13055</v>
      </c>
    </row>
    <row r="118" spans="1:39" s="6" customFormat="1" ht="63.75" customHeight="1" x14ac:dyDescent="0.2">
      <c r="A118" s="11">
        <v>113</v>
      </c>
      <c r="B118" s="20">
        <v>58720</v>
      </c>
      <c r="C118" s="20" t="s">
        <v>352</v>
      </c>
      <c r="D118" s="20" t="s">
        <v>351</v>
      </c>
      <c r="E118" s="20" t="s">
        <v>353</v>
      </c>
      <c r="F118" s="20" t="s">
        <v>76</v>
      </c>
      <c r="G118" s="17" t="s">
        <v>6</v>
      </c>
      <c r="H118" s="17" t="s">
        <v>77</v>
      </c>
      <c r="I118" s="20" t="s">
        <v>353</v>
      </c>
      <c r="J118" s="17" t="s">
        <v>76</v>
      </c>
      <c r="K118" s="17" t="s">
        <v>6</v>
      </c>
      <c r="L118" s="17" t="s">
        <v>77</v>
      </c>
      <c r="M118" s="17" t="s">
        <v>826</v>
      </c>
      <c r="N118" s="17" t="s">
        <v>805</v>
      </c>
      <c r="O118" s="17" t="s">
        <v>1177</v>
      </c>
      <c r="P118" s="17" t="s">
        <v>1179</v>
      </c>
      <c r="Q118" s="17" t="s">
        <v>871</v>
      </c>
      <c r="R118" s="17" t="s">
        <v>1178</v>
      </c>
      <c r="S118" s="17" t="s">
        <v>1180</v>
      </c>
      <c r="T118" s="15">
        <v>6.0199999999999997E-2</v>
      </c>
      <c r="U118" s="17" t="s">
        <v>812</v>
      </c>
      <c r="V118" s="21">
        <v>13.5</v>
      </c>
      <c r="W118" s="21">
        <v>12</v>
      </c>
      <c r="X118" s="21">
        <v>8</v>
      </c>
      <c r="Y118" s="21">
        <v>7</v>
      </c>
      <c r="Z118" s="21">
        <v>13.5</v>
      </c>
      <c r="AA118" s="21">
        <v>4</v>
      </c>
      <c r="AB118" s="21">
        <f t="shared" si="3"/>
        <v>58</v>
      </c>
      <c r="AC118" s="17" t="s">
        <v>813</v>
      </c>
      <c r="AD118" s="36">
        <v>45015</v>
      </c>
      <c r="AE118" s="17">
        <v>10609296</v>
      </c>
      <c r="AF118" s="59" t="s">
        <v>1665</v>
      </c>
      <c r="AG118" s="17" t="s">
        <v>1531</v>
      </c>
      <c r="AH118" s="16">
        <v>57000</v>
      </c>
      <c r="AI118" s="16">
        <v>39900</v>
      </c>
      <c r="AJ118" s="16">
        <v>39900</v>
      </c>
      <c r="AK118" s="17"/>
      <c r="AM118" s="38">
        <f t="shared" si="4"/>
        <v>39900</v>
      </c>
    </row>
    <row r="119" spans="1:39" s="6" customFormat="1" ht="61.5" customHeight="1" x14ac:dyDescent="0.2">
      <c r="A119" s="11">
        <v>114</v>
      </c>
      <c r="B119" s="20">
        <v>58993</v>
      </c>
      <c r="C119" s="20" t="s">
        <v>567</v>
      </c>
      <c r="D119" s="20" t="s">
        <v>566</v>
      </c>
      <c r="E119" s="20" t="s">
        <v>568</v>
      </c>
      <c r="F119" s="20" t="s">
        <v>152</v>
      </c>
      <c r="G119" s="17" t="s">
        <v>33</v>
      </c>
      <c r="H119" s="17" t="s">
        <v>153</v>
      </c>
      <c r="I119" s="20" t="s">
        <v>568</v>
      </c>
      <c r="J119" s="17" t="s">
        <v>152</v>
      </c>
      <c r="K119" s="17" t="s">
        <v>33</v>
      </c>
      <c r="L119" s="17" t="s">
        <v>153</v>
      </c>
      <c r="M119" s="17" t="s">
        <v>826</v>
      </c>
      <c r="N119" s="17" t="s">
        <v>805</v>
      </c>
      <c r="O119" s="17" t="s">
        <v>1262</v>
      </c>
      <c r="P119" s="17" t="s">
        <v>1263</v>
      </c>
      <c r="Q119" s="17" t="s">
        <v>838</v>
      </c>
      <c r="R119" s="17" t="s">
        <v>911</v>
      </c>
      <c r="S119" s="65" t="s">
        <v>1264</v>
      </c>
      <c r="T119" s="15" t="s">
        <v>874</v>
      </c>
      <c r="U119" s="17" t="s">
        <v>812</v>
      </c>
      <c r="V119" s="21">
        <v>12</v>
      </c>
      <c r="W119" s="21">
        <v>12</v>
      </c>
      <c r="X119" s="21">
        <v>8</v>
      </c>
      <c r="Y119" s="21">
        <v>8</v>
      </c>
      <c r="Z119" s="21">
        <v>14.5</v>
      </c>
      <c r="AA119" s="21">
        <v>3.5</v>
      </c>
      <c r="AB119" s="21">
        <f t="shared" si="3"/>
        <v>58</v>
      </c>
      <c r="AC119" s="17" t="s">
        <v>813</v>
      </c>
      <c r="AD119" s="18">
        <v>45098</v>
      </c>
      <c r="AE119" s="17">
        <v>10621580</v>
      </c>
      <c r="AF119" s="59" t="s">
        <v>1666</v>
      </c>
      <c r="AG119" s="17" t="s">
        <v>1531</v>
      </c>
      <c r="AH119" s="16">
        <v>57200</v>
      </c>
      <c r="AI119" s="16">
        <v>40000</v>
      </c>
      <c r="AJ119" s="17"/>
      <c r="AK119" s="16">
        <v>40000</v>
      </c>
      <c r="AM119" s="38">
        <f t="shared" si="4"/>
        <v>40000</v>
      </c>
    </row>
    <row r="120" spans="1:39" s="6" customFormat="1" ht="67.5" customHeight="1" x14ac:dyDescent="0.2">
      <c r="A120" s="11">
        <v>115</v>
      </c>
      <c r="B120" s="20">
        <v>59092</v>
      </c>
      <c r="C120" s="20" t="s">
        <v>666</v>
      </c>
      <c r="D120" s="20" t="s">
        <v>665</v>
      </c>
      <c r="E120" s="20" t="s">
        <v>667</v>
      </c>
      <c r="F120" s="20" t="s">
        <v>118</v>
      </c>
      <c r="G120" s="17" t="s">
        <v>33</v>
      </c>
      <c r="H120" s="17" t="s">
        <v>119</v>
      </c>
      <c r="I120" s="20" t="s">
        <v>667</v>
      </c>
      <c r="J120" s="17" t="s">
        <v>118</v>
      </c>
      <c r="K120" s="17" t="s">
        <v>33</v>
      </c>
      <c r="L120" s="17" t="s">
        <v>119</v>
      </c>
      <c r="M120" s="17" t="s">
        <v>814</v>
      </c>
      <c r="N120" s="17" t="s">
        <v>805</v>
      </c>
      <c r="O120" s="17" t="s">
        <v>1385</v>
      </c>
      <c r="P120" s="17" t="s">
        <v>1386</v>
      </c>
      <c r="Q120" s="17" t="s">
        <v>817</v>
      </c>
      <c r="R120" s="17" t="s">
        <v>829</v>
      </c>
      <c r="S120" s="17" t="s">
        <v>1387</v>
      </c>
      <c r="T120" s="15">
        <v>0</v>
      </c>
      <c r="U120" s="17" t="s">
        <v>812</v>
      </c>
      <c r="V120" s="21">
        <v>12</v>
      </c>
      <c r="W120" s="21">
        <v>12</v>
      </c>
      <c r="X120" s="21">
        <v>8</v>
      </c>
      <c r="Y120" s="21">
        <v>8</v>
      </c>
      <c r="Z120" s="21">
        <v>14</v>
      </c>
      <c r="AA120" s="21">
        <v>4</v>
      </c>
      <c r="AB120" s="21">
        <f t="shared" si="3"/>
        <v>58</v>
      </c>
      <c r="AC120" s="17" t="s">
        <v>813</v>
      </c>
      <c r="AD120" s="18">
        <v>45096</v>
      </c>
      <c r="AE120" s="17">
        <v>10621593</v>
      </c>
      <c r="AF120" s="59" t="s">
        <v>1667</v>
      </c>
      <c r="AG120" s="17" t="s">
        <v>1531</v>
      </c>
      <c r="AH120" s="16">
        <v>42000</v>
      </c>
      <c r="AI120" s="16">
        <v>29400</v>
      </c>
      <c r="AJ120" s="17"/>
      <c r="AK120" s="16">
        <v>29400</v>
      </c>
      <c r="AM120" s="38">
        <f t="shared" si="4"/>
        <v>29400</v>
      </c>
    </row>
    <row r="121" spans="1:39" s="6" customFormat="1" ht="65.25" customHeight="1" x14ac:dyDescent="0.2">
      <c r="A121" s="11">
        <v>116</v>
      </c>
      <c r="B121" s="20">
        <v>59125</v>
      </c>
      <c r="C121" s="20" t="s">
        <v>697</v>
      </c>
      <c r="D121" s="20" t="s">
        <v>696</v>
      </c>
      <c r="E121" s="20" t="s">
        <v>698</v>
      </c>
      <c r="F121" s="20" t="s">
        <v>303</v>
      </c>
      <c r="G121" s="17" t="s">
        <v>59</v>
      </c>
      <c r="H121" s="17" t="s">
        <v>253</v>
      </c>
      <c r="I121" s="20" t="s">
        <v>698</v>
      </c>
      <c r="J121" s="17" t="s">
        <v>303</v>
      </c>
      <c r="K121" s="17" t="s">
        <v>59</v>
      </c>
      <c r="L121" s="17" t="s">
        <v>253</v>
      </c>
      <c r="M121" s="17" t="s">
        <v>814</v>
      </c>
      <c r="N121" s="17" t="s">
        <v>831</v>
      </c>
      <c r="O121" s="17" t="s">
        <v>998</v>
      </c>
      <c r="P121" s="17" t="s">
        <v>1424</v>
      </c>
      <c r="Q121" s="17" t="s">
        <v>838</v>
      </c>
      <c r="R121" s="17" t="s">
        <v>867</v>
      </c>
      <c r="S121" s="17" t="s">
        <v>1425</v>
      </c>
      <c r="T121" s="15">
        <v>8.09E-2</v>
      </c>
      <c r="U121" s="17" t="s">
        <v>812</v>
      </c>
      <c r="V121" s="21">
        <v>13.5</v>
      </c>
      <c r="W121" s="21">
        <v>10.5</v>
      </c>
      <c r="X121" s="21">
        <v>8</v>
      </c>
      <c r="Y121" s="21">
        <v>9</v>
      </c>
      <c r="Z121" s="21">
        <v>13.5</v>
      </c>
      <c r="AA121" s="21">
        <v>3.5</v>
      </c>
      <c r="AB121" s="21">
        <f t="shared" si="3"/>
        <v>58</v>
      </c>
      <c r="AC121" s="17" t="s">
        <v>813</v>
      </c>
      <c r="AD121" s="18">
        <v>45105</v>
      </c>
      <c r="AE121" s="17">
        <v>10609291</v>
      </c>
      <c r="AF121" s="59" t="s">
        <v>1668</v>
      </c>
      <c r="AG121" s="17" t="s">
        <v>1531</v>
      </c>
      <c r="AH121" s="16">
        <v>60000</v>
      </c>
      <c r="AI121" s="16">
        <v>40000</v>
      </c>
      <c r="AJ121" s="16">
        <v>40000</v>
      </c>
      <c r="AK121" s="17"/>
      <c r="AM121" s="38">
        <f t="shared" si="4"/>
        <v>40000</v>
      </c>
    </row>
    <row r="122" spans="1:39" s="6" customFormat="1" ht="64.5" customHeight="1" x14ac:dyDescent="0.2">
      <c r="A122" s="11">
        <v>117</v>
      </c>
      <c r="B122" s="20">
        <v>59128</v>
      </c>
      <c r="C122" s="20" t="s">
        <v>703</v>
      </c>
      <c r="D122" s="20" t="s">
        <v>702</v>
      </c>
      <c r="E122" s="20" t="s">
        <v>704</v>
      </c>
      <c r="F122" s="20" t="s">
        <v>190</v>
      </c>
      <c r="G122" s="17" t="s">
        <v>6</v>
      </c>
      <c r="H122" s="17" t="s">
        <v>40</v>
      </c>
      <c r="I122" s="20" t="s">
        <v>704</v>
      </c>
      <c r="J122" s="17" t="s">
        <v>190</v>
      </c>
      <c r="K122" s="17" t="s">
        <v>6</v>
      </c>
      <c r="L122" s="17" t="s">
        <v>40</v>
      </c>
      <c r="M122" s="17" t="s">
        <v>814</v>
      </c>
      <c r="N122" s="17" t="s">
        <v>805</v>
      </c>
      <c r="O122" s="17" t="s">
        <v>998</v>
      </c>
      <c r="P122" s="17" t="s">
        <v>1428</v>
      </c>
      <c r="Q122" s="17" t="s">
        <v>838</v>
      </c>
      <c r="R122" s="17" t="s">
        <v>867</v>
      </c>
      <c r="S122" s="17" t="s">
        <v>1429</v>
      </c>
      <c r="T122" s="15">
        <v>0</v>
      </c>
      <c r="U122" s="17" t="s">
        <v>812</v>
      </c>
      <c r="V122" s="21">
        <v>12</v>
      </c>
      <c r="W122" s="21">
        <v>12</v>
      </c>
      <c r="X122" s="21">
        <v>8</v>
      </c>
      <c r="Y122" s="21">
        <v>8</v>
      </c>
      <c r="Z122" s="21">
        <v>14</v>
      </c>
      <c r="AA122" s="21">
        <v>3.5</v>
      </c>
      <c r="AB122" s="21">
        <f t="shared" si="3"/>
        <v>57.5</v>
      </c>
      <c r="AC122" s="17" t="s">
        <v>826</v>
      </c>
      <c r="AD122" s="18">
        <v>45105</v>
      </c>
      <c r="AE122" s="17">
        <v>10621589</v>
      </c>
      <c r="AF122" s="59" t="s">
        <v>1669</v>
      </c>
      <c r="AG122" s="17" t="s">
        <v>1531</v>
      </c>
      <c r="AH122" s="16">
        <v>60000</v>
      </c>
      <c r="AI122" s="16">
        <v>40000</v>
      </c>
      <c r="AJ122" s="17"/>
      <c r="AK122" s="16">
        <v>40000</v>
      </c>
      <c r="AM122" s="38">
        <f t="shared" si="4"/>
        <v>40000</v>
      </c>
    </row>
    <row r="123" spans="1:39" s="6" customFormat="1" ht="60.75" customHeight="1" x14ac:dyDescent="0.2">
      <c r="A123" s="11">
        <v>118</v>
      </c>
      <c r="B123" s="20">
        <v>58681</v>
      </c>
      <c r="C123" s="20" t="s">
        <v>308</v>
      </c>
      <c r="D123" s="20" t="s">
        <v>307</v>
      </c>
      <c r="E123" s="20" t="s">
        <v>309</v>
      </c>
      <c r="F123" s="20" t="s">
        <v>310</v>
      </c>
      <c r="G123" s="17" t="s">
        <v>6</v>
      </c>
      <c r="H123" s="17" t="s">
        <v>311</v>
      </c>
      <c r="I123" s="20" t="s">
        <v>309</v>
      </c>
      <c r="J123" s="17" t="s">
        <v>310</v>
      </c>
      <c r="K123" s="17" t="s">
        <v>6</v>
      </c>
      <c r="L123" s="17" t="s">
        <v>311</v>
      </c>
      <c r="M123" s="17" t="s">
        <v>826</v>
      </c>
      <c r="N123" s="17" t="s">
        <v>805</v>
      </c>
      <c r="O123" s="17" t="s">
        <v>1340</v>
      </c>
      <c r="P123" s="17" t="s">
        <v>1341</v>
      </c>
      <c r="Q123" s="17" t="s">
        <v>838</v>
      </c>
      <c r="R123" s="17" t="s">
        <v>839</v>
      </c>
      <c r="S123" s="17" t="s">
        <v>1342</v>
      </c>
      <c r="T123" s="15">
        <v>0</v>
      </c>
      <c r="U123" s="17" t="s">
        <v>812</v>
      </c>
      <c r="V123" s="21">
        <v>13.5</v>
      </c>
      <c r="W123" s="21">
        <v>10.5</v>
      </c>
      <c r="X123" s="21">
        <v>8</v>
      </c>
      <c r="Y123" s="21">
        <v>8</v>
      </c>
      <c r="Z123" s="21">
        <v>14</v>
      </c>
      <c r="AA123" s="21">
        <v>3.5</v>
      </c>
      <c r="AB123" s="21">
        <f t="shared" si="3"/>
        <v>57.5</v>
      </c>
      <c r="AC123" s="17" t="s">
        <v>813</v>
      </c>
      <c r="AD123" s="18">
        <v>45127</v>
      </c>
      <c r="AE123" s="17">
        <v>10621583</v>
      </c>
      <c r="AF123" s="59" t="s">
        <v>1670</v>
      </c>
      <c r="AG123" s="17" t="s">
        <v>1531</v>
      </c>
      <c r="AH123" s="16">
        <v>64583</v>
      </c>
      <c r="AI123" s="16">
        <v>40000</v>
      </c>
      <c r="AJ123" s="17"/>
      <c r="AK123" s="16">
        <v>40000</v>
      </c>
      <c r="AM123" s="38">
        <f t="shared" si="4"/>
        <v>40000</v>
      </c>
    </row>
    <row r="124" spans="1:39" s="6" customFormat="1" ht="81.75" customHeight="1" x14ac:dyDescent="0.2">
      <c r="A124" s="11">
        <v>119</v>
      </c>
      <c r="B124" s="20">
        <v>58580</v>
      </c>
      <c r="C124" s="20" t="s">
        <v>210</v>
      </c>
      <c r="D124" s="20" t="s">
        <v>209</v>
      </c>
      <c r="E124" s="20" t="s">
        <v>211</v>
      </c>
      <c r="F124" s="20" t="s">
        <v>85</v>
      </c>
      <c r="G124" s="17" t="s">
        <v>12</v>
      </c>
      <c r="H124" s="17" t="s">
        <v>212</v>
      </c>
      <c r="I124" s="20" t="s">
        <v>211</v>
      </c>
      <c r="J124" s="17" t="s">
        <v>85</v>
      </c>
      <c r="K124" s="17" t="s">
        <v>12</v>
      </c>
      <c r="L124" s="17" t="s">
        <v>212</v>
      </c>
      <c r="M124" s="17" t="s">
        <v>826</v>
      </c>
      <c r="N124" s="17" t="s">
        <v>805</v>
      </c>
      <c r="O124" s="17" t="s">
        <v>858</v>
      </c>
      <c r="P124" s="17" t="s">
        <v>1087</v>
      </c>
      <c r="Q124" s="17" t="s">
        <v>834</v>
      </c>
      <c r="R124" s="17" t="s">
        <v>843</v>
      </c>
      <c r="S124" s="17" t="s">
        <v>1088</v>
      </c>
      <c r="T124" s="15">
        <v>0</v>
      </c>
      <c r="U124" s="17" t="s">
        <v>812</v>
      </c>
      <c r="V124" s="21">
        <v>13.5</v>
      </c>
      <c r="W124" s="21">
        <v>10.5</v>
      </c>
      <c r="X124" s="21">
        <v>7</v>
      </c>
      <c r="Y124" s="21">
        <v>8</v>
      </c>
      <c r="Z124" s="21">
        <v>14.5</v>
      </c>
      <c r="AA124" s="21">
        <v>3.5</v>
      </c>
      <c r="AB124" s="21">
        <f t="shared" si="3"/>
        <v>57</v>
      </c>
      <c r="AC124" s="17" t="s">
        <v>813</v>
      </c>
      <c r="AD124" s="18">
        <v>45105</v>
      </c>
      <c r="AE124" s="17">
        <v>10621600</v>
      </c>
      <c r="AF124" s="59" t="s">
        <v>1671</v>
      </c>
      <c r="AG124" s="17" t="s">
        <v>1531</v>
      </c>
      <c r="AH124" s="16">
        <v>93000</v>
      </c>
      <c r="AI124" s="16">
        <v>40000</v>
      </c>
      <c r="AJ124" s="17"/>
      <c r="AK124" s="16">
        <v>40000</v>
      </c>
      <c r="AM124" s="38">
        <f t="shared" si="4"/>
        <v>40000</v>
      </c>
    </row>
    <row r="125" spans="1:39" s="6" customFormat="1" ht="74.25" customHeight="1" x14ac:dyDescent="0.2">
      <c r="A125" s="11">
        <v>120</v>
      </c>
      <c r="B125" s="20">
        <v>58861</v>
      </c>
      <c r="C125" s="20" t="s">
        <v>463</v>
      </c>
      <c r="D125" s="63" t="s">
        <v>462</v>
      </c>
      <c r="E125" s="20" t="s">
        <v>464</v>
      </c>
      <c r="F125" s="20" t="s">
        <v>13</v>
      </c>
      <c r="G125" s="17" t="s">
        <v>12</v>
      </c>
      <c r="H125" s="17" t="s">
        <v>97</v>
      </c>
      <c r="I125" s="20" t="s">
        <v>464</v>
      </c>
      <c r="J125" s="17" t="s">
        <v>13</v>
      </c>
      <c r="K125" s="17" t="s">
        <v>12</v>
      </c>
      <c r="L125" s="17" t="s">
        <v>97</v>
      </c>
      <c r="M125" s="17" t="s">
        <v>826</v>
      </c>
      <c r="N125" s="17" t="s">
        <v>831</v>
      </c>
      <c r="O125" s="17" t="s">
        <v>1472</v>
      </c>
      <c r="P125" s="17" t="s">
        <v>1473</v>
      </c>
      <c r="Q125" s="17" t="s">
        <v>808</v>
      </c>
      <c r="R125" s="17" t="s">
        <v>1256</v>
      </c>
      <c r="S125" s="17" t="s">
        <v>1474</v>
      </c>
      <c r="T125" s="15">
        <v>0</v>
      </c>
      <c r="U125" s="17" t="s">
        <v>812</v>
      </c>
      <c r="V125" s="21">
        <v>12</v>
      </c>
      <c r="W125" s="21">
        <v>12</v>
      </c>
      <c r="X125" s="21">
        <v>7</v>
      </c>
      <c r="Y125" s="21">
        <v>8</v>
      </c>
      <c r="Z125" s="21">
        <v>14</v>
      </c>
      <c r="AA125" s="21">
        <v>4</v>
      </c>
      <c r="AB125" s="21">
        <f t="shared" si="3"/>
        <v>57</v>
      </c>
      <c r="AC125" s="17" t="s">
        <v>813</v>
      </c>
      <c r="AD125" s="18">
        <v>45105</v>
      </c>
      <c r="AE125" s="17">
        <v>10621598</v>
      </c>
      <c r="AF125" s="59" t="s">
        <v>1672</v>
      </c>
      <c r="AG125" s="17" t="s">
        <v>1531</v>
      </c>
      <c r="AH125" s="16">
        <v>57200</v>
      </c>
      <c r="AI125" s="16">
        <v>40000</v>
      </c>
      <c r="AJ125" s="17"/>
      <c r="AK125" s="16">
        <v>40000</v>
      </c>
      <c r="AM125" s="38">
        <f t="shared" si="4"/>
        <v>40000</v>
      </c>
    </row>
    <row r="126" spans="1:39" s="6" customFormat="1" ht="64.5" customHeight="1" x14ac:dyDescent="0.2">
      <c r="A126" s="11">
        <v>121</v>
      </c>
      <c r="B126" s="20">
        <v>59118</v>
      </c>
      <c r="C126" s="20" t="s">
        <v>691</v>
      </c>
      <c r="D126" s="63" t="s">
        <v>1575</v>
      </c>
      <c r="E126" s="20" t="s">
        <v>692</v>
      </c>
      <c r="F126" s="20" t="s">
        <v>111</v>
      </c>
      <c r="G126" s="17" t="s">
        <v>33</v>
      </c>
      <c r="H126" s="17" t="s">
        <v>112</v>
      </c>
      <c r="I126" s="20" t="s">
        <v>692</v>
      </c>
      <c r="J126" s="17" t="s">
        <v>111</v>
      </c>
      <c r="K126" s="17" t="s">
        <v>33</v>
      </c>
      <c r="L126" s="17" t="s">
        <v>112</v>
      </c>
      <c r="M126" s="17" t="s">
        <v>826</v>
      </c>
      <c r="N126" s="17" t="s">
        <v>805</v>
      </c>
      <c r="O126" s="17" t="s">
        <v>1414</v>
      </c>
      <c r="P126" s="17" t="s">
        <v>1415</v>
      </c>
      <c r="Q126" s="17" t="s">
        <v>850</v>
      </c>
      <c r="R126" s="17" t="s">
        <v>901</v>
      </c>
      <c r="S126" s="17" t="s">
        <v>1416</v>
      </c>
      <c r="T126" s="15" t="s">
        <v>874</v>
      </c>
      <c r="U126" s="17" t="s">
        <v>812</v>
      </c>
      <c r="V126" s="21">
        <v>13.5</v>
      </c>
      <c r="W126" s="21">
        <v>10.5</v>
      </c>
      <c r="X126" s="21">
        <v>7</v>
      </c>
      <c r="Y126" s="21">
        <v>9</v>
      </c>
      <c r="Z126" s="21">
        <v>13.5</v>
      </c>
      <c r="AA126" s="21">
        <v>3.5</v>
      </c>
      <c r="AB126" s="21">
        <f t="shared" si="3"/>
        <v>57</v>
      </c>
      <c r="AC126" s="17" t="s">
        <v>813</v>
      </c>
      <c r="AD126" s="18">
        <v>45044</v>
      </c>
      <c r="AE126" s="17">
        <v>10621591</v>
      </c>
      <c r="AF126" s="59" t="s">
        <v>1673</v>
      </c>
      <c r="AG126" s="17" t="s">
        <v>1531</v>
      </c>
      <c r="AH126" s="16">
        <v>56371</v>
      </c>
      <c r="AI126" s="16">
        <v>39459.699999999997</v>
      </c>
      <c r="AJ126" s="17"/>
      <c r="AK126" s="16">
        <v>39459.699999999997</v>
      </c>
      <c r="AM126" s="38">
        <f t="shared" si="4"/>
        <v>39459.699999999997</v>
      </c>
    </row>
    <row r="127" spans="1:39" s="6" customFormat="1" ht="79.5" customHeight="1" x14ac:dyDescent="0.2">
      <c r="A127" s="11">
        <v>122</v>
      </c>
      <c r="B127" s="20">
        <v>58581</v>
      </c>
      <c r="C127" s="20" t="s">
        <v>214</v>
      </c>
      <c r="D127" s="20" t="s">
        <v>213</v>
      </c>
      <c r="E127" s="20" t="s">
        <v>215</v>
      </c>
      <c r="F127" s="20" t="s">
        <v>10</v>
      </c>
      <c r="G127" s="17" t="s">
        <v>6</v>
      </c>
      <c r="H127" s="17" t="s">
        <v>11</v>
      </c>
      <c r="I127" s="20" t="s">
        <v>215</v>
      </c>
      <c r="J127" s="17" t="s">
        <v>10</v>
      </c>
      <c r="K127" s="17" t="s">
        <v>6</v>
      </c>
      <c r="L127" s="17" t="s">
        <v>11</v>
      </c>
      <c r="M127" s="17" t="s">
        <v>826</v>
      </c>
      <c r="N127" s="17" t="s">
        <v>831</v>
      </c>
      <c r="O127" s="17" t="s">
        <v>858</v>
      </c>
      <c r="P127" s="17" t="s">
        <v>1089</v>
      </c>
      <c r="Q127" s="17" t="s">
        <v>834</v>
      </c>
      <c r="R127" s="17" t="s">
        <v>843</v>
      </c>
      <c r="S127" s="17" t="s">
        <v>1090</v>
      </c>
      <c r="T127" s="15">
        <v>5.9999999999999995E-4</v>
      </c>
      <c r="U127" s="17" t="s">
        <v>812</v>
      </c>
      <c r="V127" s="21">
        <v>12</v>
      </c>
      <c r="W127" s="21">
        <v>12</v>
      </c>
      <c r="X127" s="21">
        <v>9</v>
      </c>
      <c r="Y127" s="21">
        <v>7</v>
      </c>
      <c r="Z127" s="21">
        <v>13.5</v>
      </c>
      <c r="AA127" s="21">
        <v>3</v>
      </c>
      <c r="AB127" s="21">
        <f t="shared" si="3"/>
        <v>56.5</v>
      </c>
      <c r="AC127" s="17" t="s">
        <v>826</v>
      </c>
      <c r="AD127" s="18">
        <v>45076</v>
      </c>
      <c r="AE127" s="17">
        <v>10609308</v>
      </c>
      <c r="AF127" s="59" t="s">
        <v>1674</v>
      </c>
      <c r="AG127" s="17" t="s">
        <v>1531</v>
      </c>
      <c r="AH127" s="16">
        <v>60000</v>
      </c>
      <c r="AI127" s="16">
        <v>40000</v>
      </c>
      <c r="AJ127" s="16">
        <v>40000</v>
      </c>
      <c r="AK127" s="17"/>
      <c r="AM127" s="38">
        <f t="shared" si="4"/>
        <v>40000</v>
      </c>
    </row>
    <row r="128" spans="1:39" s="6" customFormat="1" ht="64.5" customHeight="1" x14ac:dyDescent="0.2">
      <c r="A128" s="11">
        <v>123</v>
      </c>
      <c r="B128" s="20">
        <v>58729</v>
      </c>
      <c r="C128" s="20" t="s">
        <v>361</v>
      </c>
      <c r="D128" s="63" t="s">
        <v>360</v>
      </c>
      <c r="E128" s="20" t="s">
        <v>362</v>
      </c>
      <c r="F128" s="20" t="s">
        <v>158</v>
      </c>
      <c r="G128" s="17" t="s">
        <v>160</v>
      </c>
      <c r="H128" s="17" t="s">
        <v>159</v>
      </c>
      <c r="I128" s="17" t="s">
        <v>1186</v>
      </c>
      <c r="J128" s="17" t="s">
        <v>78</v>
      </c>
      <c r="K128" s="17" t="s">
        <v>6</v>
      </c>
      <c r="L128" s="17">
        <v>60021</v>
      </c>
      <c r="M128" s="17" t="s">
        <v>826</v>
      </c>
      <c r="N128" s="17" t="s">
        <v>831</v>
      </c>
      <c r="O128" s="17" t="s">
        <v>1187</v>
      </c>
      <c r="P128" s="17" t="s">
        <v>1188</v>
      </c>
      <c r="Q128" s="17" t="s">
        <v>817</v>
      </c>
      <c r="R128" s="17" t="s">
        <v>938</v>
      </c>
      <c r="S128" s="17" t="s">
        <v>1189</v>
      </c>
      <c r="T128" s="15" t="s">
        <v>874</v>
      </c>
      <c r="U128" s="17" t="s">
        <v>812</v>
      </c>
      <c r="V128" s="21">
        <v>12</v>
      </c>
      <c r="W128" s="21">
        <v>10.5</v>
      </c>
      <c r="X128" s="21">
        <v>9</v>
      </c>
      <c r="Y128" s="21">
        <v>7</v>
      </c>
      <c r="Z128" s="21">
        <v>14</v>
      </c>
      <c r="AA128" s="21">
        <v>4</v>
      </c>
      <c r="AB128" s="21">
        <f t="shared" si="3"/>
        <v>56.5</v>
      </c>
      <c r="AC128" s="17" t="s">
        <v>826</v>
      </c>
      <c r="AD128" s="18">
        <v>45105</v>
      </c>
      <c r="AE128" s="17">
        <v>10622085</v>
      </c>
      <c r="AF128" s="59" t="s">
        <v>1675</v>
      </c>
      <c r="AG128" s="17" t="s">
        <v>1531</v>
      </c>
      <c r="AH128" s="16">
        <v>34000</v>
      </c>
      <c r="AI128" s="16">
        <v>23800</v>
      </c>
      <c r="AJ128" s="17"/>
      <c r="AK128" s="16">
        <v>23800</v>
      </c>
      <c r="AM128" s="38">
        <f t="shared" si="4"/>
        <v>23800</v>
      </c>
    </row>
    <row r="129" spans="1:39" s="6" customFormat="1" ht="72" customHeight="1" x14ac:dyDescent="0.2">
      <c r="A129" s="11">
        <v>124</v>
      </c>
      <c r="B129" s="20">
        <v>58941</v>
      </c>
      <c r="C129" s="20" t="s">
        <v>511</v>
      </c>
      <c r="D129" s="63" t="s">
        <v>510</v>
      </c>
      <c r="E129" s="20" t="s">
        <v>512</v>
      </c>
      <c r="F129" s="20" t="s">
        <v>513</v>
      </c>
      <c r="G129" s="17" t="s">
        <v>33</v>
      </c>
      <c r="H129" s="17" t="s">
        <v>514</v>
      </c>
      <c r="I129" s="20" t="s">
        <v>512</v>
      </c>
      <c r="J129" s="17" t="s">
        <v>513</v>
      </c>
      <c r="K129" s="17" t="s">
        <v>33</v>
      </c>
      <c r="L129" s="17" t="s">
        <v>514</v>
      </c>
      <c r="M129" s="17" t="s">
        <v>826</v>
      </c>
      <c r="N129" s="17" t="s">
        <v>831</v>
      </c>
      <c r="O129" s="17" t="s">
        <v>1137</v>
      </c>
      <c r="P129" s="17" t="s">
        <v>1138</v>
      </c>
      <c r="Q129" s="17" t="s">
        <v>817</v>
      </c>
      <c r="R129" s="17" t="s">
        <v>818</v>
      </c>
      <c r="S129" s="17" t="s">
        <v>1139</v>
      </c>
      <c r="T129" s="15">
        <v>0</v>
      </c>
      <c r="U129" s="17" t="s">
        <v>812</v>
      </c>
      <c r="V129" s="21">
        <v>10.5</v>
      </c>
      <c r="W129" s="21">
        <v>12</v>
      </c>
      <c r="X129" s="21">
        <v>8</v>
      </c>
      <c r="Y129" s="21">
        <v>8</v>
      </c>
      <c r="Z129" s="21">
        <v>14</v>
      </c>
      <c r="AA129" s="21">
        <v>4</v>
      </c>
      <c r="AB129" s="21">
        <f t="shared" si="3"/>
        <v>56.5</v>
      </c>
      <c r="AC129" s="17" t="s">
        <v>826</v>
      </c>
      <c r="AD129" s="18">
        <v>45105</v>
      </c>
      <c r="AE129" s="17">
        <v>10622084</v>
      </c>
      <c r="AF129" s="59" t="s">
        <v>1676</v>
      </c>
      <c r="AG129" s="17" t="s">
        <v>1531</v>
      </c>
      <c r="AH129" s="16">
        <v>30000</v>
      </c>
      <c r="AI129" s="16">
        <v>21000</v>
      </c>
      <c r="AJ129" s="17"/>
      <c r="AK129" s="16">
        <v>21000</v>
      </c>
      <c r="AM129" s="38">
        <f t="shared" si="4"/>
        <v>21000</v>
      </c>
    </row>
    <row r="130" spans="1:39" s="6" customFormat="1" ht="69" customHeight="1" x14ac:dyDescent="0.2">
      <c r="A130" s="11">
        <v>125</v>
      </c>
      <c r="B130" s="20">
        <v>58651</v>
      </c>
      <c r="C130" s="20" t="s">
        <v>272</v>
      </c>
      <c r="D130" s="20" t="s">
        <v>271</v>
      </c>
      <c r="E130" s="20" t="s">
        <v>273</v>
      </c>
      <c r="F130" s="20" t="s">
        <v>13</v>
      </c>
      <c r="G130" s="17" t="s">
        <v>12</v>
      </c>
      <c r="H130" s="17" t="s">
        <v>97</v>
      </c>
      <c r="I130" s="20" t="s">
        <v>273</v>
      </c>
      <c r="J130" s="17" t="s">
        <v>13</v>
      </c>
      <c r="K130" s="17" t="s">
        <v>12</v>
      </c>
      <c r="L130" s="17" t="s">
        <v>97</v>
      </c>
      <c r="M130" s="17" t="s">
        <v>826</v>
      </c>
      <c r="N130" s="17" t="s">
        <v>831</v>
      </c>
      <c r="O130" s="17" t="s">
        <v>1313</v>
      </c>
      <c r="P130" s="17" t="s">
        <v>1314</v>
      </c>
      <c r="Q130" s="17" t="s">
        <v>896</v>
      </c>
      <c r="R130" s="17" t="s">
        <v>897</v>
      </c>
      <c r="S130" s="17" t="s">
        <v>1315</v>
      </c>
      <c r="T130" s="15" t="s">
        <v>874</v>
      </c>
      <c r="U130" s="17" t="s">
        <v>812</v>
      </c>
      <c r="V130" s="21">
        <v>13.5</v>
      </c>
      <c r="W130" s="21">
        <v>12</v>
      </c>
      <c r="X130" s="21">
        <v>7</v>
      </c>
      <c r="Y130" s="21">
        <v>7</v>
      </c>
      <c r="Z130" s="21">
        <v>13.5</v>
      </c>
      <c r="AA130" s="21">
        <v>3.5</v>
      </c>
      <c r="AB130" s="21">
        <f t="shared" si="3"/>
        <v>56.5</v>
      </c>
      <c r="AC130" s="17" t="s">
        <v>813</v>
      </c>
      <c r="AD130" s="18">
        <v>45097</v>
      </c>
      <c r="AE130" s="17">
        <v>10622080</v>
      </c>
      <c r="AF130" s="59" t="s">
        <v>1677</v>
      </c>
      <c r="AG130" s="17" t="s">
        <v>1531</v>
      </c>
      <c r="AH130" s="16">
        <v>67800</v>
      </c>
      <c r="AI130" s="16">
        <v>40000</v>
      </c>
      <c r="AJ130" s="17"/>
      <c r="AK130" s="16">
        <v>40000</v>
      </c>
      <c r="AM130" s="38">
        <f t="shared" si="4"/>
        <v>40000</v>
      </c>
    </row>
    <row r="131" spans="1:39" s="6" customFormat="1" ht="60" customHeight="1" x14ac:dyDescent="0.2">
      <c r="A131" s="11">
        <v>126</v>
      </c>
      <c r="B131" s="20">
        <v>58660</v>
      </c>
      <c r="C131" s="20" t="s">
        <v>280</v>
      </c>
      <c r="D131" s="20" t="s">
        <v>279</v>
      </c>
      <c r="E131" s="20" t="s">
        <v>281</v>
      </c>
      <c r="F131" s="20" t="s">
        <v>205</v>
      </c>
      <c r="G131" s="17" t="s">
        <v>12</v>
      </c>
      <c r="H131" s="17" t="s">
        <v>282</v>
      </c>
      <c r="I131" s="20" t="s">
        <v>281</v>
      </c>
      <c r="J131" s="17" t="s">
        <v>205</v>
      </c>
      <c r="K131" s="17" t="s">
        <v>12</v>
      </c>
      <c r="L131" s="17" t="s">
        <v>282</v>
      </c>
      <c r="M131" s="17" t="s">
        <v>814</v>
      </c>
      <c r="N131" s="17" t="s">
        <v>831</v>
      </c>
      <c r="O131" s="17" t="s">
        <v>1316</v>
      </c>
      <c r="P131" s="17" t="s">
        <v>1317</v>
      </c>
      <c r="Q131" s="17" t="s">
        <v>817</v>
      </c>
      <c r="R131" s="17" t="s">
        <v>938</v>
      </c>
      <c r="S131" s="17" t="s">
        <v>1318</v>
      </c>
      <c r="T131" s="15" t="s">
        <v>874</v>
      </c>
      <c r="U131" s="17" t="s">
        <v>812</v>
      </c>
      <c r="V131" s="21">
        <v>12</v>
      </c>
      <c r="W131" s="21">
        <v>12</v>
      </c>
      <c r="X131" s="21">
        <v>9</v>
      </c>
      <c r="Y131" s="21">
        <v>6</v>
      </c>
      <c r="Z131" s="21">
        <v>13.5</v>
      </c>
      <c r="AA131" s="21">
        <v>4</v>
      </c>
      <c r="AB131" s="21">
        <f t="shared" si="3"/>
        <v>56.5</v>
      </c>
      <c r="AC131" s="17" t="s">
        <v>813</v>
      </c>
      <c r="AD131" s="18">
        <v>45048</v>
      </c>
      <c r="AE131" s="17">
        <v>10622082</v>
      </c>
      <c r="AF131" s="59" t="s">
        <v>1678</v>
      </c>
      <c r="AG131" s="17" t="s">
        <v>1531</v>
      </c>
      <c r="AH131" s="16">
        <v>8000</v>
      </c>
      <c r="AI131" s="16">
        <v>5600</v>
      </c>
      <c r="AJ131" s="17"/>
      <c r="AK131" s="16">
        <v>5600</v>
      </c>
      <c r="AM131" s="38">
        <f t="shared" si="4"/>
        <v>5600</v>
      </c>
    </row>
    <row r="132" spans="1:39" s="6" customFormat="1" ht="62.25" customHeight="1" x14ac:dyDescent="0.2">
      <c r="A132" s="11">
        <v>127</v>
      </c>
      <c r="B132" s="20">
        <v>58672</v>
      </c>
      <c r="C132" s="20" t="s">
        <v>293</v>
      </c>
      <c r="D132" s="63" t="s">
        <v>292</v>
      </c>
      <c r="E132" s="20" t="s">
        <v>294</v>
      </c>
      <c r="F132" s="20" t="s">
        <v>295</v>
      </c>
      <c r="G132" s="17" t="s">
        <v>33</v>
      </c>
      <c r="H132" s="17" t="s">
        <v>296</v>
      </c>
      <c r="I132" s="20" t="s">
        <v>294</v>
      </c>
      <c r="J132" s="17" t="s">
        <v>295</v>
      </c>
      <c r="K132" s="17" t="s">
        <v>33</v>
      </c>
      <c r="L132" s="17" t="s">
        <v>296</v>
      </c>
      <c r="M132" s="17" t="s">
        <v>826</v>
      </c>
      <c r="N132" s="17" t="s">
        <v>882</v>
      </c>
      <c r="O132" s="17" t="s">
        <v>1327</v>
      </c>
      <c r="P132" s="17" t="s">
        <v>1328</v>
      </c>
      <c r="Q132" s="17" t="s">
        <v>850</v>
      </c>
      <c r="R132" s="17" t="s">
        <v>1057</v>
      </c>
      <c r="S132" s="17" t="s">
        <v>1329</v>
      </c>
      <c r="T132" s="15" t="s">
        <v>874</v>
      </c>
      <c r="U132" s="17" t="s">
        <v>812</v>
      </c>
      <c r="V132" s="21">
        <v>12</v>
      </c>
      <c r="W132" s="21">
        <v>10.5</v>
      </c>
      <c r="X132" s="21">
        <v>9</v>
      </c>
      <c r="Y132" s="21">
        <v>7</v>
      </c>
      <c r="Z132" s="21">
        <v>14</v>
      </c>
      <c r="AA132" s="21">
        <v>4</v>
      </c>
      <c r="AB132" s="21">
        <f t="shared" si="3"/>
        <v>56.5</v>
      </c>
      <c r="AC132" s="17" t="s">
        <v>813</v>
      </c>
      <c r="AD132" s="18">
        <v>45105</v>
      </c>
      <c r="AE132" s="17">
        <v>10621602</v>
      </c>
      <c r="AF132" s="59" t="s">
        <v>1679</v>
      </c>
      <c r="AG132" s="17" t="s">
        <v>1531</v>
      </c>
      <c r="AH132" s="16">
        <v>33000</v>
      </c>
      <c r="AI132" s="16">
        <v>23100</v>
      </c>
      <c r="AJ132" s="17"/>
      <c r="AK132" s="16">
        <v>23100</v>
      </c>
      <c r="AM132" s="38">
        <f t="shared" si="4"/>
        <v>23100</v>
      </c>
    </row>
    <row r="133" spans="1:39" s="9" customFormat="1" ht="60" customHeight="1" x14ac:dyDescent="0.2">
      <c r="A133" s="11">
        <v>128</v>
      </c>
      <c r="B133" s="20">
        <v>58980</v>
      </c>
      <c r="C133" s="20" t="s">
        <v>553</v>
      </c>
      <c r="D133" s="20" t="s">
        <v>552</v>
      </c>
      <c r="E133" s="20" t="s">
        <v>554</v>
      </c>
      <c r="F133" s="20" t="s">
        <v>197</v>
      </c>
      <c r="G133" s="17" t="s">
        <v>59</v>
      </c>
      <c r="H133" s="17" t="s">
        <v>198</v>
      </c>
      <c r="I133" s="20" t="s">
        <v>554</v>
      </c>
      <c r="J133" s="17" t="s">
        <v>197</v>
      </c>
      <c r="K133" s="17" t="s">
        <v>59</v>
      </c>
      <c r="L133" s="17" t="s">
        <v>198</v>
      </c>
      <c r="M133" s="17" t="s">
        <v>826</v>
      </c>
      <c r="N133" s="17" t="s">
        <v>805</v>
      </c>
      <c r="O133" s="17" t="s">
        <v>1249</v>
      </c>
      <c r="P133" s="17" t="s">
        <v>1250</v>
      </c>
      <c r="Q133" s="17" t="s">
        <v>817</v>
      </c>
      <c r="R133" s="17" t="s">
        <v>938</v>
      </c>
      <c r="S133" s="17" t="s">
        <v>1251</v>
      </c>
      <c r="T133" s="15">
        <v>1.35E-2</v>
      </c>
      <c r="U133" s="17" t="s">
        <v>812</v>
      </c>
      <c r="V133" s="21">
        <v>12</v>
      </c>
      <c r="W133" s="21">
        <v>9</v>
      </c>
      <c r="X133" s="21">
        <v>9</v>
      </c>
      <c r="Y133" s="21">
        <v>9</v>
      </c>
      <c r="Z133" s="21">
        <v>14</v>
      </c>
      <c r="AA133" s="21">
        <v>3.5</v>
      </c>
      <c r="AB133" s="21">
        <f t="shared" si="3"/>
        <v>56.5</v>
      </c>
      <c r="AC133" s="17" t="s">
        <v>813</v>
      </c>
      <c r="AD133" s="18">
        <v>45105</v>
      </c>
      <c r="AE133" s="17">
        <v>10622091</v>
      </c>
      <c r="AF133" s="59" t="s">
        <v>1680</v>
      </c>
      <c r="AG133" s="17" t="s">
        <v>1531</v>
      </c>
      <c r="AH133" s="16">
        <v>30000</v>
      </c>
      <c r="AI133" s="16">
        <v>21000</v>
      </c>
      <c r="AJ133" s="17"/>
      <c r="AK133" s="16">
        <v>21000</v>
      </c>
      <c r="AL133" s="6"/>
      <c r="AM133" s="38">
        <f t="shared" si="4"/>
        <v>21000</v>
      </c>
    </row>
    <row r="134" spans="1:39" s="6" customFormat="1" ht="54" customHeight="1" x14ac:dyDescent="0.2">
      <c r="A134" s="11">
        <v>129</v>
      </c>
      <c r="B134" s="20">
        <v>59170</v>
      </c>
      <c r="C134" s="20" t="s">
        <v>748</v>
      </c>
      <c r="D134" s="20" t="s">
        <v>747</v>
      </c>
      <c r="E134" s="20" t="s">
        <v>749</v>
      </c>
      <c r="F134" s="20" t="s">
        <v>34</v>
      </c>
      <c r="G134" s="17" t="s">
        <v>33</v>
      </c>
      <c r="H134" s="17" t="s">
        <v>35</v>
      </c>
      <c r="I134" s="20" t="s">
        <v>749</v>
      </c>
      <c r="J134" s="17" t="s">
        <v>34</v>
      </c>
      <c r="K134" s="17" t="s">
        <v>33</v>
      </c>
      <c r="L134" s="17" t="s">
        <v>35</v>
      </c>
      <c r="M134" s="17" t="s">
        <v>814</v>
      </c>
      <c r="N134" s="17" t="s">
        <v>831</v>
      </c>
      <c r="O134" s="17" t="s">
        <v>1024</v>
      </c>
      <c r="P134" s="17" t="s">
        <v>1025</v>
      </c>
      <c r="Q134" s="17" t="s">
        <v>838</v>
      </c>
      <c r="R134" s="17" t="s">
        <v>911</v>
      </c>
      <c r="S134" s="17" t="s">
        <v>1026</v>
      </c>
      <c r="T134" s="15" t="s">
        <v>874</v>
      </c>
      <c r="U134" s="17" t="s">
        <v>812</v>
      </c>
      <c r="V134" s="21">
        <v>12</v>
      </c>
      <c r="W134" s="21">
        <v>12</v>
      </c>
      <c r="X134" s="21">
        <v>8</v>
      </c>
      <c r="Y134" s="21">
        <v>7</v>
      </c>
      <c r="Z134" s="21">
        <v>14</v>
      </c>
      <c r="AA134" s="21">
        <v>3.5</v>
      </c>
      <c r="AB134" s="21">
        <f t="shared" ref="AB134:AB197" si="5">V134+W134+X134+Y134+Z134+AA134</f>
        <v>56.5</v>
      </c>
      <c r="AC134" s="17" t="s">
        <v>813</v>
      </c>
      <c r="AD134" s="18">
        <v>45101</v>
      </c>
      <c r="AE134" s="17">
        <v>10622087</v>
      </c>
      <c r="AF134" s="59" t="s">
        <v>1681</v>
      </c>
      <c r="AG134" s="17" t="s">
        <v>1531</v>
      </c>
      <c r="AH134" s="16">
        <v>57200</v>
      </c>
      <c r="AI134" s="16">
        <v>40000</v>
      </c>
      <c r="AJ134" s="17"/>
      <c r="AK134" s="16">
        <v>40000</v>
      </c>
      <c r="AM134" s="38">
        <f t="shared" si="4"/>
        <v>40000</v>
      </c>
    </row>
    <row r="135" spans="1:39" s="6" customFormat="1" ht="60" customHeight="1" x14ac:dyDescent="0.2">
      <c r="A135" s="11">
        <v>130</v>
      </c>
      <c r="B135" s="20">
        <v>59202</v>
      </c>
      <c r="C135" s="20" t="s">
        <v>778</v>
      </c>
      <c r="D135" s="20" t="s">
        <v>777</v>
      </c>
      <c r="E135" s="20" t="s">
        <v>779</v>
      </c>
      <c r="F135" s="20" t="s">
        <v>39</v>
      </c>
      <c r="G135" s="17" t="s">
        <v>6</v>
      </c>
      <c r="H135" s="17" t="s">
        <v>40</v>
      </c>
      <c r="I135" s="20" t="s">
        <v>779</v>
      </c>
      <c r="J135" s="20" t="s">
        <v>39</v>
      </c>
      <c r="K135" s="17" t="s">
        <v>6</v>
      </c>
      <c r="L135" s="17" t="s">
        <v>40</v>
      </c>
      <c r="M135" s="17" t="s">
        <v>814</v>
      </c>
      <c r="N135" s="17" t="s">
        <v>882</v>
      </c>
      <c r="O135" s="17" t="s">
        <v>1441</v>
      </c>
      <c r="P135" s="17" t="s">
        <v>1442</v>
      </c>
      <c r="Q135" s="17" t="s">
        <v>850</v>
      </c>
      <c r="R135" s="17" t="s">
        <v>851</v>
      </c>
      <c r="S135" s="17" t="s">
        <v>1443</v>
      </c>
      <c r="T135" s="15" t="s">
        <v>874</v>
      </c>
      <c r="U135" s="17" t="s">
        <v>812</v>
      </c>
      <c r="V135" s="21">
        <v>12</v>
      </c>
      <c r="W135" s="21">
        <v>12</v>
      </c>
      <c r="X135" s="21">
        <v>8</v>
      </c>
      <c r="Y135" s="21">
        <v>7</v>
      </c>
      <c r="Z135" s="21">
        <v>14</v>
      </c>
      <c r="AA135" s="21">
        <v>3.5</v>
      </c>
      <c r="AB135" s="21">
        <f t="shared" si="5"/>
        <v>56.5</v>
      </c>
      <c r="AC135" s="17" t="s">
        <v>813</v>
      </c>
      <c r="AD135" s="18" t="s">
        <v>1581</v>
      </c>
      <c r="AE135" s="17">
        <v>10622092</v>
      </c>
      <c r="AF135" s="59" t="s">
        <v>1682</v>
      </c>
      <c r="AG135" s="17" t="s">
        <v>1531</v>
      </c>
      <c r="AH135" s="16">
        <v>22400</v>
      </c>
      <c r="AI135" s="16">
        <v>5927</v>
      </c>
      <c r="AJ135" s="17" t="s">
        <v>1579</v>
      </c>
      <c r="AK135" s="16">
        <v>5927</v>
      </c>
      <c r="AM135" s="38">
        <f t="shared" si="4"/>
        <v>5927</v>
      </c>
    </row>
    <row r="136" spans="1:39" s="6" customFormat="1" ht="57" customHeight="1" x14ac:dyDescent="0.2">
      <c r="A136" s="11">
        <v>131</v>
      </c>
      <c r="B136" s="20">
        <v>58547</v>
      </c>
      <c r="C136" s="20" t="s">
        <v>200</v>
      </c>
      <c r="D136" s="20" t="s">
        <v>199</v>
      </c>
      <c r="E136" s="20" t="s">
        <v>201</v>
      </c>
      <c r="F136" s="20" t="s">
        <v>118</v>
      </c>
      <c r="G136" s="17" t="s">
        <v>33</v>
      </c>
      <c r="H136" s="17" t="s">
        <v>119</v>
      </c>
      <c r="I136" s="20" t="s">
        <v>201</v>
      </c>
      <c r="J136" s="17" t="s">
        <v>118</v>
      </c>
      <c r="K136" s="17" t="s">
        <v>33</v>
      </c>
      <c r="L136" s="17" t="s">
        <v>119</v>
      </c>
      <c r="M136" s="17" t="s">
        <v>814</v>
      </c>
      <c r="N136" s="17" t="s">
        <v>831</v>
      </c>
      <c r="O136" s="17" t="s">
        <v>1078</v>
      </c>
      <c r="P136" s="17" t="s">
        <v>1079</v>
      </c>
      <c r="Q136" s="17" t="s">
        <v>808</v>
      </c>
      <c r="R136" s="17" t="s">
        <v>1022</v>
      </c>
      <c r="S136" s="17" t="s">
        <v>1080</v>
      </c>
      <c r="T136" s="15" t="s">
        <v>874</v>
      </c>
      <c r="U136" s="17" t="s">
        <v>812</v>
      </c>
      <c r="V136" s="21">
        <v>12</v>
      </c>
      <c r="W136" s="21">
        <v>10.5</v>
      </c>
      <c r="X136" s="21">
        <v>8</v>
      </c>
      <c r="Y136" s="21">
        <v>7</v>
      </c>
      <c r="Z136" s="21">
        <v>14</v>
      </c>
      <c r="AA136" s="21">
        <v>4.5</v>
      </c>
      <c r="AB136" s="21">
        <f t="shared" si="5"/>
        <v>56</v>
      </c>
      <c r="AC136" s="17" t="s">
        <v>813</v>
      </c>
      <c r="AD136" s="18">
        <v>45105</v>
      </c>
      <c r="AE136" s="17">
        <v>10622097</v>
      </c>
      <c r="AF136" s="59" t="s">
        <v>1683</v>
      </c>
      <c r="AG136" s="17" t="s">
        <v>1531</v>
      </c>
      <c r="AH136" s="16">
        <v>42288</v>
      </c>
      <c r="AI136" s="16">
        <v>29601.599999999999</v>
      </c>
      <c r="AJ136" s="17"/>
      <c r="AK136" s="16">
        <v>29601.599999999999</v>
      </c>
      <c r="AM136" s="38">
        <f t="shared" si="4"/>
        <v>29601.599999999999</v>
      </c>
    </row>
    <row r="137" spans="1:39" s="6" customFormat="1" ht="48" customHeight="1" x14ac:dyDescent="0.2">
      <c r="A137" s="11">
        <v>132</v>
      </c>
      <c r="B137" s="20">
        <v>58592</v>
      </c>
      <c r="C137" s="20" t="s">
        <v>228</v>
      </c>
      <c r="D137" s="20" t="s">
        <v>227</v>
      </c>
      <c r="E137" s="20" t="s">
        <v>229</v>
      </c>
      <c r="F137" s="20" t="s">
        <v>89</v>
      </c>
      <c r="G137" s="17" t="s">
        <v>12</v>
      </c>
      <c r="H137" s="17" t="s">
        <v>90</v>
      </c>
      <c r="I137" s="20" t="s">
        <v>229</v>
      </c>
      <c r="J137" s="17" t="s">
        <v>89</v>
      </c>
      <c r="K137" s="17" t="s">
        <v>12</v>
      </c>
      <c r="L137" s="17" t="s">
        <v>90</v>
      </c>
      <c r="M137" s="17" t="s">
        <v>814</v>
      </c>
      <c r="N137" s="17" t="s">
        <v>805</v>
      </c>
      <c r="O137" s="17" t="s">
        <v>1149</v>
      </c>
      <c r="P137" s="17" t="s">
        <v>1150</v>
      </c>
      <c r="Q137" s="17" t="s">
        <v>838</v>
      </c>
      <c r="R137" s="17" t="s">
        <v>867</v>
      </c>
      <c r="S137" s="17" t="s">
        <v>1151</v>
      </c>
      <c r="T137" s="15" t="s">
        <v>874</v>
      </c>
      <c r="U137" s="17" t="s">
        <v>812</v>
      </c>
      <c r="V137" s="21">
        <v>10.5</v>
      </c>
      <c r="W137" s="21">
        <v>10.5</v>
      </c>
      <c r="X137" s="21">
        <v>8</v>
      </c>
      <c r="Y137" s="21">
        <v>9</v>
      </c>
      <c r="Z137" s="21">
        <v>14</v>
      </c>
      <c r="AA137" s="21">
        <v>4</v>
      </c>
      <c r="AB137" s="21">
        <f t="shared" si="5"/>
        <v>56</v>
      </c>
      <c r="AC137" s="17" t="s">
        <v>813</v>
      </c>
      <c r="AD137" s="18" t="s">
        <v>1752</v>
      </c>
      <c r="AE137" s="17">
        <v>10622094</v>
      </c>
      <c r="AF137" s="59" t="s">
        <v>1684</v>
      </c>
      <c r="AG137" s="17" t="s">
        <v>1531</v>
      </c>
      <c r="AH137" s="16">
        <v>29000</v>
      </c>
      <c r="AI137" s="16">
        <v>20300</v>
      </c>
      <c r="AJ137" s="17"/>
      <c r="AK137" s="16">
        <v>20300</v>
      </c>
      <c r="AM137" s="38">
        <f t="shared" si="4"/>
        <v>20300</v>
      </c>
    </row>
    <row r="138" spans="1:39" s="6" customFormat="1" ht="54.75" customHeight="1" x14ac:dyDescent="0.2">
      <c r="A138" s="11">
        <v>133</v>
      </c>
      <c r="B138" s="20">
        <v>58732</v>
      </c>
      <c r="C138" s="20" t="s">
        <v>364</v>
      </c>
      <c r="D138" s="20" t="s">
        <v>363</v>
      </c>
      <c r="E138" s="20" t="s">
        <v>365</v>
      </c>
      <c r="F138" s="20" t="s">
        <v>197</v>
      </c>
      <c r="G138" s="17" t="s">
        <v>59</v>
      </c>
      <c r="H138" s="17" t="s">
        <v>198</v>
      </c>
      <c r="I138" s="20" t="s">
        <v>365</v>
      </c>
      <c r="J138" s="17" t="s">
        <v>197</v>
      </c>
      <c r="K138" s="17" t="s">
        <v>59</v>
      </c>
      <c r="L138" s="17" t="s">
        <v>198</v>
      </c>
      <c r="M138" s="17" t="s">
        <v>826</v>
      </c>
      <c r="N138" s="17" t="s">
        <v>805</v>
      </c>
      <c r="O138" s="17" t="s">
        <v>1190</v>
      </c>
      <c r="P138" s="17" t="s">
        <v>1191</v>
      </c>
      <c r="Q138" s="17" t="s">
        <v>817</v>
      </c>
      <c r="R138" s="17" t="s">
        <v>938</v>
      </c>
      <c r="S138" s="17" t="s">
        <v>1192</v>
      </c>
      <c r="T138" s="15">
        <v>7.2099999999999997E-2</v>
      </c>
      <c r="U138" s="17" t="s">
        <v>812</v>
      </c>
      <c r="V138" s="21">
        <v>12</v>
      </c>
      <c r="W138" s="21">
        <v>10.5</v>
      </c>
      <c r="X138" s="21">
        <v>8</v>
      </c>
      <c r="Y138" s="21">
        <v>8</v>
      </c>
      <c r="Z138" s="21">
        <v>14</v>
      </c>
      <c r="AA138" s="21">
        <v>3.5</v>
      </c>
      <c r="AB138" s="21">
        <f t="shared" si="5"/>
        <v>56</v>
      </c>
      <c r="AC138" s="17" t="s">
        <v>813</v>
      </c>
      <c r="AD138" s="18">
        <v>45071</v>
      </c>
      <c r="AE138" s="17">
        <v>10609320</v>
      </c>
      <c r="AF138" s="59" t="s">
        <v>1685</v>
      </c>
      <c r="AG138" s="17" t="s">
        <v>1531</v>
      </c>
      <c r="AH138" s="16">
        <v>57105</v>
      </c>
      <c r="AI138" s="16">
        <v>39973.5</v>
      </c>
      <c r="AJ138" s="16">
        <v>39973.5</v>
      </c>
      <c r="AK138" s="17"/>
      <c r="AM138" s="38">
        <f t="shared" si="4"/>
        <v>39973.5</v>
      </c>
    </row>
    <row r="139" spans="1:39" s="6" customFormat="1" ht="57.75" customHeight="1" x14ac:dyDescent="0.2">
      <c r="A139" s="11">
        <v>134</v>
      </c>
      <c r="B139" s="20">
        <v>58973</v>
      </c>
      <c r="C139" s="20" t="s">
        <v>543</v>
      </c>
      <c r="D139" s="63" t="s">
        <v>542</v>
      </c>
      <c r="E139" s="20" t="s">
        <v>544</v>
      </c>
      <c r="F139" s="20" t="s">
        <v>158</v>
      </c>
      <c r="G139" s="17" t="s">
        <v>160</v>
      </c>
      <c r="H139" s="17" t="s">
        <v>545</v>
      </c>
      <c r="I139" s="17" t="s">
        <v>1091</v>
      </c>
      <c r="J139" s="17" t="s">
        <v>111</v>
      </c>
      <c r="K139" s="17" t="s">
        <v>33</v>
      </c>
      <c r="L139" s="17">
        <v>61122</v>
      </c>
      <c r="M139" s="17" t="s">
        <v>826</v>
      </c>
      <c r="N139" s="17" t="s">
        <v>805</v>
      </c>
      <c r="O139" s="17" t="s">
        <v>1092</v>
      </c>
      <c r="P139" s="17" t="s">
        <v>1094</v>
      </c>
      <c r="Q139" s="17" t="s">
        <v>850</v>
      </c>
      <c r="R139" s="17" t="s">
        <v>1093</v>
      </c>
      <c r="S139" s="17" t="s">
        <v>1095</v>
      </c>
      <c r="T139" s="15">
        <v>0</v>
      </c>
      <c r="U139" s="17" t="s">
        <v>812</v>
      </c>
      <c r="V139" s="21">
        <v>15</v>
      </c>
      <c r="W139" s="21">
        <v>7.5</v>
      </c>
      <c r="X139" s="21">
        <v>7</v>
      </c>
      <c r="Y139" s="21">
        <v>9</v>
      </c>
      <c r="Z139" s="21">
        <v>13.5</v>
      </c>
      <c r="AA139" s="21">
        <v>3.5</v>
      </c>
      <c r="AB139" s="21">
        <f t="shared" si="5"/>
        <v>55.5</v>
      </c>
      <c r="AC139" s="17" t="s">
        <v>813</v>
      </c>
      <c r="AD139" s="17" t="s">
        <v>1568</v>
      </c>
      <c r="AE139" s="17">
        <v>10622098</v>
      </c>
      <c r="AF139" s="59" t="s">
        <v>1686</v>
      </c>
      <c r="AG139" s="17" t="s">
        <v>1531</v>
      </c>
      <c r="AH139" s="16">
        <v>30709</v>
      </c>
      <c r="AI139" s="16">
        <v>21496.3</v>
      </c>
      <c r="AJ139" s="17"/>
      <c r="AK139" s="16">
        <v>21496.3</v>
      </c>
      <c r="AM139" s="38">
        <f t="shared" si="4"/>
        <v>21496.3</v>
      </c>
    </row>
    <row r="140" spans="1:39" s="6" customFormat="1" ht="54.75" customHeight="1" x14ac:dyDescent="0.2">
      <c r="A140" s="11">
        <v>135</v>
      </c>
      <c r="B140" s="20">
        <v>58699</v>
      </c>
      <c r="C140" s="20" t="s">
        <v>322</v>
      </c>
      <c r="D140" s="20" t="s">
        <v>321</v>
      </c>
      <c r="E140" s="20" t="s">
        <v>323</v>
      </c>
      <c r="F140" s="20" t="s">
        <v>197</v>
      </c>
      <c r="G140" s="17" t="s">
        <v>59</v>
      </c>
      <c r="H140" s="17" t="s">
        <v>198</v>
      </c>
      <c r="I140" s="17" t="s">
        <v>940</v>
      </c>
      <c r="J140" s="17" t="s">
        <v>19</v>
      </c>
      <c r="K140" s="17" t="s">
        <v>6</v>
      </c>
      <c r="L140" s="17">
        <v>60124</v>
      </c>
      <c r="M140" s="17" t="s">
        <v>826</v>
      </c>
      <c r="N140" s="17" t="s">
        <v>831</v>
      </c>
      <c r="O140" s="17" t="s">
        <v>858</v>
      </c>
      <c r="P140" s="17" t="s">
        <v>941</v>
      </c>
      <c r="Q140" s="17" t="s">
        <v>834</v>
      </c>
      <c r="R140" s="17" t="s">
        <v>843</v>
      </c>
      <c r="S140" s="17" t="s">
        <v>942</v>
      </c>
      <c r="T140" s="15">
        <v>0</v>
      </c>
      <c r="U140" s="17" t="s">
        <v>812</v>
      </c>
      <c r="V140" s="21">
        <v>12</v>
      </c>
      <c r="W140" s="21">
        <v>7.5</v>
      </c>
      <c r="X140" s="21">
        <v>9</v>
      </c>
      <c r="Y140" s="21">
        <v>9</v>
      </c>
      <c r="Z140" s="21">
        <v>14</v>
      </c>
      <c r="AA140" s="21">
        <v>3.5</v>
      </c>
      <c r="AB140" s="21">
        <f t="shared" si="5"/>
        <v>55</v>
      </c>
      <c r="AC140" s="17" t="s">
        <v>826</v>
      </c>
      <c r="AD140" s="17" t="s">
        <v>1569</v>
      </c>
      <c r="AE140" s="17">
        <v>10622622</v>
      </c>
      <c r="AF140" s="59" t="s">
        <v>1687</v>
      </c>
      <c r="AG140" s="17" t="s">
        <v>1531</v>
      </c>
      <c r="AH140" s="16">
        <v>44013</v>
      </c>
      <c r="AI140" s="16">
        <v>30809.1</v>
      </c>
      <c r="AJ140" s="19"/>
      <c r="AK140" s="16">
        <v>30809.1</v>
      </c>
      <c r="AM140" s="38">
        <f t="shared" si="4"/>
        <v>30809.1</v>
      </c>
    </row>
    <row r="141" spans="1:39" s="6" customFormat="1" ht="66" customHeight="1" x14ac:dyDescent="0.2">
      <c r="A141" s="11">
        <v>136</v>
      </c>
      <c r="B141" s="20">
        <v>58903</v>
      </c>
      <c r="C141" s="20" t="s">
        <v>494</v>
      </c>
      <c r="D141" s="20" t="s">
        <v>493</v>
      </c>
      <c r="E141" s="20" t="s">
        <v>495</v>
      </c>
      <c r="F141" s="20" t="s">
        <v>44</v>
      </c>
      <c r="G141" s="17" t="s">
        <v>15</v>
      </c>
      <c r="H141" s="17" t="s">
        <v>45</v>
      </c>
      <c r="I141" s="17" t="s">
        <v>1498</v>
      </c>
      <c r="J141" s="20" t="s">
        <v>44</v>
      </c>
      <c r="K141" s="17" t="s">
        <v>15</v>
      </c>
      <c r="L141" s="17" t="s">
        <v>45</v>
      </c>
      <c r="M141" s="17" t="s">
        <v>826</v>
      </c>
      <c r="N141" s="17" t="s">
        <v>831</v>
      </c>
      <c r="O141" s="17" t="s">
        <v>1499</v>
      </c>
      <c r="P141" s="17" t="s">
        <v>1500</v>
      </c>
      <c r="Q141" s="17" t="s">
        <v>834</v>
      </c>
      <c r="R141" s="17" t="s">
        <v>843</v>
      </c>
      <c r="S141" s="17" t="s">
        <v>1501</v>
      </c>
      <c r="T141" s="15">
        <v>3.3E-3</v>
      </c>
      <c r="U141" s="17" t="s">
        <v>812</v>
      </c>
      <c r="V141" s="21">
        <v>13.5</v>
      </c>
      <c r="W141" s="21">
        <v>9</v>
      </c>
      <c r="X141" s="21">
        <v>7</v>
      </c>
      <c r="Y141" s="21">
        <v>9</v>
      </c>
      <c r="Z141" s="21">
        <v>13</v>
      </c>
      <c r="AA141" s="21">
        <v>3.5</v>
      </c>
      <c r="AB141" s="21">
        <f t="shared" si="5"/>
        <v>55</v>
      </c>
      <c r="AC141" s="17" t="s">
        <v>826</v>
      </c>
      <c r="AD141" s="18">
        <v>45105</v>
      </c>
      <c r="AE141" s="17">
        <v>10609340</v>
      </c>
      <c r="AF141" s="59" t="s">
        <v>1688</v>
      </c>
      <c r="AG141" s="17" t="s">
        <v>1531</v>
      </c>
      <c r="AH141" s="16">
        <v>40000</v>
      </c>
      <c r="AI141" s="16">
        <v>28000</v>
      </c>
      <c r="AJ141" s="16">
        <v>28000</v>
      </c>
      <c r="AK141" s="17"/>
      <c r="AM141" s="38">
        <f t="shared" si="4"/>
        <v>28000</v>
      </c>
    </row>
    <row r="142" spans="1:39" s="6" customFormat="1" ht="57.75" customHeight="1" x14ac:dyDescent="0.2">
      <c r="A142" s="11">
        <v>137</v>
      </c>
      <c r="B142" s="20">
        <v>58940</v>
      </c>
      <c r="C142" s="20" t="s">
        <v>508</v>
      </c>
      <c r="D142" s="20" t="s">
        <v>507</v>
      </c>
      <c r="E142" s="20" t="s">
        <v>509</v>
      </c>
      <c r="F142" s="20" t="s">
        <v>152</v>
      </c>
      <c r="G142" s="17" t="s">
        <v>33</v>
      </c>
      <c r="H142" s="17" t="s">
        <v>153</v>
      </c>
      <c r="I142" s="20" t="s">
        <v>509</v>
      </c>
      <c r="J142" s="17" t="s">
        <v>152</v>
      </c>
      <c r="K142" s="17" t="s">
        <v>33</v>
      </c>
      <c r="L142" s="17" t="s">
        <v>153</v>
      </c>
      <c r="M142" s="17" t="s">
        <v>814</v>
      </c>
      <c r="N142" s="17" t="s">
        <v>805</v>
      </c>
      <c r="O142" s="17" t="s">
        <v>1134</v>
      </c>
      <c r="P142" s="17" t="s">
        <v>1135</v>
      </c>
      <c r="Q142" s="17" t="s">
        <v>817</v>
      </c>
      <c r="R142" s="17" t="s">
        <v>1029</v>
      </c>
      <c r="S142" s="17" t="s">
        <v>1136</v>
      </c>
      <c r="T142" s="15">
        <v>0</v>
      </c>
      <c r="U142" s="17" t="s">
        <v>812</v>
      </c>
      <c r="V142" s="21">
        <v>10.5</v>
      </c>
      <c r="W142" s="21">
        <v>9</v>
      </c>
      <c r="X142" s="21">
        <v>9</v>
      </c>
      <c r="Y142" s="21">
        <v>9</v>
      </c>
      <c r="Z142" s="21">
        <v>14</v>
      </c>
      <c r="AA142" s="21">
        <v>3.5</v>
      </c>
      <c r="AB142" s="21">
        <f t="shared" si="5"/>
        <v>55</v>
      </c>
      <c r="AC142" s="17" t="s">
        <v>826</v>
      </c>
      <c r="AD142" s="18">
        <v>45057</v>
      </c>
      <c r="AE142" s="17">
        <v>10622623</v>
      </c>
      <c r="AF142" s="59" t="s">
        <v>1689</v>
      </c>
      <c r="AG142" s="17" t="s">
        <v>1531</v>
      </c>
      <c r="AH142" s="16">
        <v>55000</v>
      </c>
      <c r="AI142" s="16">
        <v>38500</v>
      </c>
      <c r="AJ142" s="17"/>
      <c r="AK142" s="16">
        <v>38500</v>
      </c>
      <c r="AM142" s="38">
        <f t="shared" si="4"/>
        <v>38500</v>
      </c>
    </row>
    <row r="143" spans="1:39" s="6" customFormat="1" ht="54" customHeight="1" x14ac:dyDescent="0.2">
      <c r="A143" s="11">
        <v>138</v>
      </c>
      <c r="B143" s="20">
        <v>58994</v>
      </c>
      <c r="C143" s="20" t="s">
        <v>570</v>
      </c>
      <c r="D143" s="20" t="s">
        <v>569</v>
      </c>
      <c r="E143" s="20" t="s">
        <v>571</v>
      </c>
      <c r="F143" s="20" t="s">
        <v>101</v>
      </c>
      <c r="G143" s="17" t="s">
        <v>59</v>
      </c>
      <c r="H143" s="17" t="s">
        <v>102</v>
      </c>
      <c r="I143" s="20" t="s">
        <v>571</v>
      </c>
      <c r="J143" s="17" t="s">
        <v>101</v>
      </c>
      <c r="K143" s="17" t="s">
        <v>59</v>
      </c>
      <c r="L143" s="17" t="s">
        <v>102</v>
      </c>
      <c r="M143" s="17" t="s">
        <v>826</v>
      </c>
      <c r="N143" s="17" t="s">
        <v>831</v>
      </c>
      <c r="O143" s="17" t="s">
        <v>1237</v>
      </c>
      <c r="P143" s="17" t="s">
        <v>1238</v>
      </c>
      <c r="Q143" s="17" t="s">
        <v>871</v>
      </c>
      <c r="R143" s="17" t="s">
        <v>1004</v>
      </c>
      <c r="S143" s="17" t="s">
        <v>1239</v>
      </c>
      <c r="T143" s="15">
        <v>0</v>
      </c>
      <c r="U143" s="17" t="s">
        <v>812</v>
      </c>
      <c r="V143" s="21">
        <v>13.5</v>
      </c>
      <c r="W143" s="21">
        <v>10.5</v>
      </c>
      <c r="X143" s="21">
        <v>7</v>
      </c>
      <c r="Y143" s="21">
        <v>7</v>
      </c>
      <c r="Z143" s="21">
        <v>14</v>
      </c>
      <c r="AA143" s="21">
        <v>3</v>
      </c>
      <c r="AB143" s="21">
        <f t="shared" si="5"/>
        <v>55</v>
      </c>
      <c r="AC143" s="17" t="s">
        <v>826</v>
      </c>
      <c r="AD143" s="17" t="s">
        <v>1570</v>
      </c>
      <c r="AE143" s="17">
        <v>10622100</v>
      </c>
      <c r="AF143" s="59" t="s">
        <v>1743</v>
      </c>
      <c r="AG143" s="17" t="s">
        <v>1531</v>
      </c>
      <c r="AH143" s="16">
        <v>15000</v>
      </c>
      <c r="AI143" s="16">
        <v>10500</v>
      </c>
      <c r="AJ143" s="17"/>
      <c r="AK143" s="16">
        <v>10500</v>
      </c>
      <c r="AM143" s="38">
        <f t="shared" si="4"/>
        <v>10500</v>
      </c>
    </row>
    <row r="144" spans="1:39" s="6" customFormat="1" ht="62.25" customHeight="1" x14ac:dyDescent="0.2">
      <c r="A144" s="11">
        <v>139</v>
      </c>
      <c r="B144" s="20">
        <v>59049</v>
      </c>
      <c r="C144" s="20" t="s">
        <v>621</v>
      </c>
      <c r="D144" s="20" t="s">
        <v>620</v>
      </c>
      <c r="E144" s="20" t="s">
        <v>622</v>
      </c>
      <c r="F144" s="20" t="s">
        <v>482</v>
      </c>
      <c r="G144" s="17" t="s">
        <v>33</v>
      </c>
      <c r="H144" s="17" t="s">
        <v>483</v>
      </c>
      <c r="I144" s="20" t="s">
        <v>622</v>
      </c>
      <c r="J144" s="17" t="s">
        <v>482</v>
      </c>
      <c r="K144" s="17" t="s">
        <v>33</v>
      </c>
      <c r="L144" s="17" t="s">
        <v>483</v>
      </c>
      <c r="M144" s="17" t="s">
        <v>814</v>
      </c>
      <c r="N144" s="17" t="s">
        <v>805</v>
      </c>
      <c r="O144" s="17" t="s">
        <v>994</v>
      </c>
      <c r="P144" s="17" t="s">
        <v>995</v>
      </c>
      <c r="Q144" s="17" t="s">
        <v>817</v>
      </c>
      <c r="R144" s="17" t="s">
        <v>996</v>
      </c>
      <c r="S144" s="17" t="s">
        <v>997</v>
      </c>
      <c r="T144" s="15" t="s">
        <v>874</v>
      </c>
      <c r="U144" s="17" t="s">
        <v>812</v>
      </c>
      <c r="V144" s="21">
        <v>12</v>
      </c>
      <c r="W144" s="21">
        <v>12</v>
      </c>
      <c r="X144" s="21">
        <v>7</v>
      </c>
      <c r="Y144" s="21">
        <v>7</v>
      </c>
      <c r="Z144" s="21">
        <v>13.5</v>
      </c>
      <c r="AA144" s="21">
        <v>3.5</v>
      </c>
      <c r="AB144" s="21">
        <f t="shared" si="5"/>
        <v>55</v>
      </c>
      <c r="AC144" s="17" t="s">
        <v>826</v>
      </c>
      <c r="AD144" s="36" t="s">
        <v>1766</v>
      </c>
      <c r="AE144" s="17">
        <v>10622616</v>
      </c>
      <c r="AF144" s="59" t="s">
        <v>1690</v>
      </c>
      <c r="AG144" s="17" t="s">
        <v>1531</v>
      </c>
      <c r="AH144" s="16">
        <v>58026</v>
      </c>
      <c r="AI144" s="16">
        <v>40000</v>
      </c>
      <c r="AJ144" s="17"/>
      <c r="AK144" s="16">
        <v>40000</v>
      </c>
      <c r="AM144" s="38">
        <f t="shared" si="4"/>
        <v>40000</v>
      </c>
    </row>
    <row r="145" spans="1:39" s="6" customFormat="1" ht="69.75" customHeight="1" x14ac:dyDescent="0.2">
      <c r="A145" s="11">
        <v>140</v>
      </c>
      <c r="B145" s="20">
        <v>59086</v>
      </c>
      <c r="C145" s="20" t="s">
        <v>657</v>
      </c>
      <c r="D145" s="20" t="s">
        <v>656</v>
      </c>
      <c r="E145" s="20" t="s">
        <v>658</v>
      </c>
      <c r="F145" s="20" t="s">
        <v>419</v>
      </c>
      <c r="G145" s="17" t="s">
        <v>12</v>
      </c>
      <c r="H145" s="17" t="s">
        <v>420</v>
      </c>
      <c r="I145" s="20" t="s">
        <v>658</v>
      </c>
      <c r="J145" s="17" t="s">
        <v>419</v>
      </c>
      <c r="K145" s="17" t="s">
        <v>12</v>
      </c>
      <c r="L145" s="17" t="s">
        <v>420</v>
      </c>
      <c r="M145" s="17" t="s">
        <v>826</v>
      </c>
      <c r="N145" s="17" t="s">
        <v>805</v>
      </c>
      <c r="O145" s="17" t="s">
        <v>1376</v>
      </c>
      <c r="P145" s="17" t="s">
        <v>1377</v>
      </c>
      <c r="Q145" s="17" t="s">
        <v>838</v>
      </c>
      <c r="R145" s="17" t="s">
        <v>880</v>
      </c>
      <c r="S145" s="17" t="s">
        <v>1378</v>
      </c>
      <c r="T145" s="15">
        <v>0.12839999999999999</v>
      </c>
      <c r="U145" s="17" t="s">
        <v>812</v>
      </c>
      <c r="V145" s="21">
        <v>10.5</v>
      </c>
      <c r="W145" s="21">
        <v>10.5</v>
      </c>
      <c r="X145" s="21">
        <v>6</v>
      </c>
      <c r="Y145" s="21">
        <v>6</v>
      </c>
      <c r="Z145" s="21">
        <v>18.5</v>
      </c>
      <c r="AA145" s="21">
        <v>3.5</v>
      </c>
      <c r="AB145" s="21">
        <f t="shared" si="5"/>
        <v>55</v>
      </c>
      <c r="AC145" s="17" t="s">
        <v>826</v>
      </c>
      <c r="AD145" s="18">
        <v>45100</v>
      </c>
      <c r="AE145" s="17">
        <v>10609333</v>
      </c>
      <c r="AF145" s="59" t="s">
        <v>1744</v>
      </c>
      <c r="AG145" s="17" t="s">
        <v>1531</v>
      </c>
      <c r="AH145" s="16">
        <v>39700</v>
      </c>
      <c r="AI145" s="16">
        <v>27790</v>
      </c>
      <c r="AJ145" s="16">
        <v>27790</v>
      </c>
      <c r="AK145" s="17"/>
      <c r="AM145" s="38">
        <f t="shared" si="4"/>
        <v>27790</v>
      </c>
    </row>
    <row r="146" spans="1:39" s="6" customFormat="1" ht="55.5" customHeight="1" x14ac:dyDescent="0.2">
      <c r="A146" s="11">
        <v>141</v>
      </c>
      <c r="B146" s="20">
        <v>58859</v>
      </c>
      <c r="C146" s="20" t="s">
        <v>460</v>
      </c>
      <c r="D146" s="20" t="s">
        <v>459</v>
      </c>
      <c r="E146" s="20" t="s">
        <v>461</v>
      </c>
      <c r="F146" s="20" t="s">
        <v>101</v>
      </c>
      <c r="G146" s="17" t="s">
        <v>59</v>
      </c>
      <c r="H146" s="17" t="s">
        <v>102</v>
      </c>
      <c r="I146" s="20" t="s">
        <v>461</v>
      </c>
      <c r="J146" s="20" t="s">
        <v>101</v>
      </c>
      <c r="K146" s="17" t="s">
        <v>59</v>
      </c>
      <c r="L146" s="17" t="s">
        <v>102</v>
      </c>
      <c r="M146" s="17" t="s">
        <v>826</v>
      </c>
      <c r="N146" s="17" t="s">
        <v>805</v>
      </c>
      <c r="O146" s="17" t="s">
        <v>925</v>
      </c>
      <c r="P146" s="17" t="s">
        <v>1470</v>
      </c>
      <c r="Q146" s="17" t="s">
        <v>838</v>
      </c>
      <c r="R146" s="17" t="s">
        <v>880</v>
      </c>
      <c r="S146" s="17" t="s">
        <v>1471</v>
      </c>
      <c r="T146" s="15">
        <v>9.2700000000000005E-2</v>
      </c>
      <c r="U146" s="17" t="s">
        <v>812</v>
      </c>
      <c r="V146" s="21">
        <v>10.5</v>
      </c>
      <c r="W146" s="21">
        <v>10.5</v>
      </c>
      <c r="X146" s="21">
        <v>9</v>
      </c>
      <c r="Y146" s="21">
        <v>7</v>
      </c>
      <c r="Z146" s="21">
        <v>14</v>
      </c>
      <c r="AA146" s="21">
        <v>4</v>
      </c>
      <c r="AB146" s="21">
        <f t="shared" si="5"/>
        <v>55</v>
      </c>
      <c r="AC146" s="17" t="s">
        <v>813</v>
      </c>
      <c r="AD146" s="18">
        <v>45015</v>
      </c>
      <c r="AE146" s="17">
        <v>10609341</v>
      </c>
      <c r="AF146" s="59" t="s">
        <v>1691</v>
      </c>
      <c r="AG146" s="17" t="s">
        <v>1531</v>
      </c>
      <c r="AH146" s="16">
        <v>131635</v>
      </c>
      <c r="AI146" s="16">
        <v>40000</v>
      </c>
      <c r="AJ146" s="16">
        <v>40000</v>
      </c>
      <c r="AK146" s="17"/>
      <c r="AM146" s="38">
        <f t="shared" si="4"/>
        <v>40000</v>
      </c>
    </row>
    <row r="147" spans="1:39" s="6" customFormat="1" ht="54" customHeight="1" x14ac:dyDescent="0.2">
      <c r="A147" s="11">
        <v>142</v>
      </c>
      <c r="B147" s="20">
        <v>58872</v>
      </c>
      <c r="C147" s="20" t="s">
        <v>469</v>
      </c>
      <c r="D147" s="20" t="s">
        <v>468</v>
      </c>
      <c r="E147" s="20" t="s">
        <v>470</v>
      </c>
      <c r="F147" s="20" t="s">
        <v>76</v>
      </c>
      <c r="G147" s="17" t="s">
        <v>6</v>
      </c>
      <c r="H147" s="17" t="s">
        <v>77</v>
      </c>
      <c r="I147" s="20" t="s">
        <v>470</v>
      </c>
      <c r="J147" s="20" t="s">
        <v>76</v>
      </c>
      <c r="K147" s="17" t="s">
        <v>6</v>
      </c>
      <c r="L147" s="17" t="s">
        <v>77</v>
      </c>
      <c r="M147" s="17" t="s">
        <v>814</v>
      </c>
      <c r="N147" s="17" t="s">
        <v>831</v>
      </c>
      <c r="O147" s="17" t="s">
        <v>1478</v>
      </c>
      <c r="P147" s="17" t="s">
        <v>1479</v>
      </c>
      <c r="Q147" s="17" t="s">
        <v>896</v>
      </c>
      <c r="R147" s="17" t="s">
        <v>905</v>
      </c>
      <c r="S147" s="17" t="s">
        <v>1480</v>
      </c>
      <c r="T147" s="15">
        <v>0</v>
      </c>
      <c r="U147" s="17" t="s">
        <v>812</v>
      </c>
      <c r="V147" s="21">
        <v>10.5</v>
      </c>
      <c r="W147" s="21">
        <v>10.5</v>
      </c>
      <c r="X147" s="21">
        <v>8</v>
      </c>
      <c r="Y147" s="21">
        <v>8</v>
      </c>
      <c r="Z147" s="21">
        <v>14</v>
      </c>
      <c r="AA147" s="21">
        <v>4</v>
      </c>
      <c r="AB147" s="21">
        <f t="shared" si="5"/>
        <v>55</v>
      </c>
      <c r="AC147" s="17" t="s">
        <v>813</v>
      </c>
      <c r="AD147" s="18">
        <v>45105</v>
      </c>
      <c r="AE147" s="17">
        <v>10622624</v>
      </c>
      <c r="AF147" s="59" t="s">
        <v>1692</v>
      </c>
      <c r="AG147" s="17" t="s">
        <v>1531</v>
      </c>
      <c r="AH147" s="16">
        <v>5200</v>
      </c>
      <c r="AI147" s="16">
        <v>3640</v>
      </c>
      <c r="AJ147" s="17"/>
      <c r="AK147" s="16">
        <v>3640</v>
      </c>
      <c r="AM147" s="38">
        <f t="shared" si="4"/>
        <v>3640</v>
      </c>
    </row>
    <row r="148" spans="1:39" s="6" customFormat="1" ht="66" customHeight="1" x14ac:dyDescent="0.2">
      <c r="A148" s="11">
        <v>143</v>
      </c>
      <c r="B148" s="20">
        <v>58593</v>
      </c>
      <c r="C148" s="20" t="s">
        <v>231</v>
      </c>
      <c r="D148" s="20" t="s">
        <v>230</v>
      </c>
      <c r="E148" s="20" t="s">
        <v>232</v>
      </c>
      <c r="F148" s="20" t="s">
        <v>13</v>
      </c>
      <c r="G148" s="17" t="s">
        <v>12</v>
      </c>
      <c r="H148" s="17" t="s">
        <v>97</v>
      </c>
      <c r="I148" s="20" t="s">
        <v>232</v>
      </c>
      <c r="J148" s="17" t="s">
        <v>13</v>
      </c>
      <c r="K148" s="17" t="s">
        <v>12</v>
      </c>
      <c r="L148" s="17" t="s">
        <v>97</v>
      </c>
      <c r="M148" s="17" t="s">
        <v>814</v>
      </c>
      <c r="N148" s="17" t="s">
        <v>805</v>
      </c>
      <c r="O148" s="17" t="s">
        <v>1152</v>
      </c>
      <c r="P148" s="17" t="s">
        <v>1153</v>
      </c>
      <c r="Q148" s="17" t="s">
        <v>850</v>
      </c>
      <c r="R148" s="17" t="s">
        <v>935</v>
      </c>
      <c r="S148" s="17" t="s">
        <v>1154</v>
      </c>
      <c r="T148" s="15">
        <v>0</v>
      </c>
      <c r="U148" s="17" t="s">
        <v>812</v>
      </c>
      <c r="V148" s="21">
        <v>13.5</v>
      </c>
      <c r="W148" s="21">
        <v>10.5</v>
      </c>
      <c r="X148" s="21">
        <v>6</v>
      </c>
      <c r="Y148" s="21">
        <v>8</v>
      </c>
      <c r="Z148" s="21">
        <v>13.5</v>
      </c>
      <c r="AA148" s="21">
        <v>3</v>
      </c>
      <c r="AB148" s="21">
        <f t="shared" si="5"/>
        <v>54.5</v>
      </c>
      <c r="AC148" s="17" t="s">
        <v>813</v>
      </c>
      <c r="AD148" s="18">
        <v>45105</v>
      </c>
      <c r="AE148" s="17">
        <v>10622628</v>
      </c>
      <c r="AF148" s="59" t="s">
        <v>1693</v>
      </c>
      <c r="AG148" s="17" t="s">
        <v>1531</v>
      </c>
      <c r="AH148" s="16">
        <v>50000</v>
      </c>
      <c r="AI148" s="16">
        <v>35000</v>
      </c>
      <c r="AJ148" s="17"/>
      <c r="AK148" s="16">
        <v>35000</v>
      </c>
      <c r="AM148" s="38">
        <f t="shared" si="4"/>
        <v>35000</v>
      </c>
    </row>
    <row r="149" spans="1:39" s="6" customFormat="1" ht="57.75" customHeight="1" x14ac:dyDescent="0.2">
      <c r="A149" s="11">
        <v>144</v>
      </c>
      <c r="B149" s="20">
        <v>58387</v>
      </c>
      <c r="C149" s="20" t="s">
        <v>66</v>
      </c>
      <c r="D149" s="20" t="s">
        <v>65</v>
      </c>
      <c r="E149" s="20" t="s">
        <v>67</v>
      </c>
      <c r="F149" s="20" t="s">
        <v>44</v>
      </c>
      <c r="G149" s="17" t="s">
        <v>15</v>
      </c>
      <c r="H149" s="17" t="s">
        <v>45</v>
      </c>
      <c r="I149" s="20" t="s">
        <v>67</v>
      </c>
      <c r="J149" s="17" t="s">
        <v>44</v>
      </c>
      <c r="K149" s="17" t="s">
        <v>15</v>
      </c>
      <c r="L149" s="17" t="s">
        <v>45</v>
      </c>
      <c r="M149" s="17" t="s">
        <v>814</v>
      </c>
      <c r="N149" s="17" t="s">
        <v>805</v>
      </c>
      <c r="O149" s="17" t="s">
        <v>891</v>
      </c>
      <c r="P149" s="17" t="s">
        <v>892</v>
      </c>
      <c r="Q149" s="17" t="s">
        <v>838</v>
      </c>
      <c r="R149" s="17" t="s">
        <v>880</v>
      </c>
      <c r="S149" s="17" t="s">
        <v>893</v>
      </c>
      <c r="T149" s="15" t="s">
        <v>874</v>
      </c>
      <c r="U149" s="17" t="s">
        <v>812</v>
      </c>
      <c r="V149" s="21">
        <v>10.5</v>
      </c>
      <c r="W149" s="21">
        <v>10.5</v>
      </c>
      <c r="X149" s="21">
        <v>8</v>
      </c>
      <c r="Y149" s="21">
        <v>8</v>
      </c>
      <c r="Z149" s="21">
        <v>13.5</v>
      </c>
      <c r="AA149" s="21">
        <v>3.5</v>
      </c>
      <c r="AB149" s="21">
        <f t="shared" si="5"/>
        <v>54</v>
      </c>
      <c r="AC149" s="17" t="s">
        <v>826</v>
      </c>
      <c r="AD149" s="18">
        <v>45105</v>
      </c>
      <c r="AE149" s="17">
        <v>10622630</v>
      </c>
      <c r="AF149" s="59" t="s">
        <v>1694</v>
      </c>
      <c r="AG149" s="17" t="s">
        <v>1531</v>
      </c>
      <c r="AH149" s="16">
        <v>57000</v>
      </c>
      <c r="AI149" s="16">
        <v>39900</v>
      </c>
      <c r="AJ149" s="17"/>
      <c r="AK149" s="16">
        <v>39900</v>
      </c>
      <c r="AM149" s="38">
        <f t="shared" si="4"/>
        <v>39900</v>
      </c>
    </row>
    <row r="150" spans="1:39" s="6" customFormat="1" ht="72.75" customHeight="1" x14ac:dyDescent="0.2">
      <c r="A150" s="11">
        <v>145</v>
      </c>
      <c r="B150" s="20">
        <v>59059</v>
      </c>
      <c r="C150" s="20" t="s">
        <v>632</v>
      </c>
      <c r="D150" s="20" t="s">
        <v>631</v>
      </c>
      <c r="E150" s="20" t="s">
        <v>633</v>
      </c>
      <c r="F150" s="20" t="s">
        <v>25</v>
      </c>
      <c r="G150" s="17" t="s">
        <v>12</v>
      </c>
      <c r="H150" s="17" t="s">
        <v>26</v>
      </c>
      <c r="I150" s="20" t="s">
        <v>633</v>
      </c>
      <c r="J150" s="17" t="s">
        <v>25</v>
      </c>
      <c r="K150" s="17" t="s">
        <v>12</v>
      </c>
      <c r="L150" s="17" t="s">
        <v>26</v>
      </c>
      <c r="M150" s="17" t="s">
        <v>814</v>
      </c>
      <c r="N150" s="17" t="s">
        <v>805</v>
      </c>
      <c r="O150" s="17" t="s">
        <v>884</v>
      </c>
      <c r="P150" s="17" t="s">
        <v>1354</v>
      </c>
      <c r="Q150" s="17" t="s">
        <v>838</v>
      </c>
      <c r="R150" s="17" t="s">
        <v>839</v>
      </c>
      <c r="S150" s="17" t="s">
        <v>1355</v>
      </c>
      <c r="T150" s="15">
        <v>1.04E-2</v>
      </c>
      <c r="U150" s="17" t="s">
        <v>812</v>
      </c>
      <c r="V150" s="21">
        <v>12</v>
      </c>
      <c r="W150" s="21">
        <v>9</v>
      </c>
      <c r="X150" s="21">
        <v>8</v>
      </c>
      <c r="Y150" s="21">
        <v>8</v>
      </c>
      <c r="Z150" s="21">
        <v>13.5</v>
      </c>
      <c r="AA150" s="21">
        <v>3.5</v>
      </c>
      <c r="AB150" s="21">
        <f t="shared" si="5"/>
        <v>54</v>
      </c>
      <c r="AC150" s="17" t="s">
        <v>813</v>
      </c>
      <c r="AD150" s="18">
        <v>45045</v>
      </c>
      <c r="AE150" s="17">
        <v>10609348</v>
      </c>
      <c r="AF150" s="59" t="s">
        <v>1695</v>
      </c>
      <c r="AG150" s="17" t="s">
        <v>1531</v>
      </c>
      <c r="AH150" s="16">
        <v>32917</v>
      </c>
      <c r="AI150" s="16">
        <v>23041.9</v>
      </c>
      <c r="AJ150" s="16">
        <v>23041.9</v>
      </c>
      <c r="AK150" s="17"/>
      <c r="AM150" s="38">
        <f t="shared" si="4"/>
        <v>23041.9</v>
      </c>
    </row>
    <row r="151" spans="1:39" s="6" customFormat="1" ht="59.25" customHeight="1" x14ac:dyDescent="0.2">
      <c r="A151" s="11">
        <v>146</v>
      </c>
      <c r="B151" s="20">
        <v>58585</v>
      </c>
      <c r="C151" s="20" t="s">
        <v>217</v>
      </c>
      <c r="D151" s="20" t="s">
        <v>216</v>
      </c>
      <c r="E151" s="20" t="s">
        <v>218</v>
      </c>
      <c r="F151" s="20" t="s">
        <v>219</v>
      </c>
      <c r="G151" s="17" t="s">
        <v>6</v>
      </c>
      <c r="H151" s="17" t="s">
        <v>220</v>
      </c>
      <c r="I151" s="20" t="s">
        <v>218</v>
      </c>
      <c r="J151" s="17" t="s">
        <v>219</v>
      </c>
      <c r="K151" s="17" t="s">
        <v>6</v>
      </c>
      <c r="L151" s="17" t="s">
        <v>220</v>
      </c>
      <c r="M151" s="17" t="s">
        <v>814</v>
      </c>
      <c r="N151" s="17" t="s">
        <v>805</v>
      </c>
      <c r="O151" s="17" t="s">
        <v>1140</v>
      </c>
      <c r="P151" s="17" t="s">
        <v>1141</v>
      </c>
      <c r="Q151" s="17" t="s">
        <v>817</v>
      </c>
      <c r="R151" s="17" t="s">
        <v>1029</v>
      </c>
      <c r="S151" s="17" t="s">
        <v>1142</v>
      </c>
      <c r="T151" s="15">
        <v>1.03E-2</v>
      </c>
      <c r="U151" s="17" t="s">
        <v>812</v>
      </c>
      <c r="V151" s="21">
        <v>9</v>
      </c>
      <c r="W151" s="21">
        <v>9</v>
      </c>
      <c r="X151" s="21">
        <v>9</v>
      </c>
      <c r="Y151" s="21">
        <v>8</v>
      </c>
      <c r="Z151" s="21">
        <v>14</v>
      </c>
      <c r="AA151" s="21">
        <v>4.5</v>
      </c>
      <c r="AB151" s="21">
        <f t="shared" si="5"/>
        <v>53.5</v>
      </c>
      <c r="AC151" s="17" t="s">
        <v>813</v>
      </c>
      <c r="AD151" s="18">
        <v>45015</v>
      </c>
      <c r="AE151" s="17">
        <v>10609353</v>
      </c>
      <c r="AF151" s="59" t="s">
        <v>1696</v>
      </c>
      <c r="AG151" s="17" t="s">
        <v>1531</v>
      </c>
      <c r="AH151" s="16">
        <v>50000</v>
      </c>
      <c r="AI151" s="16">
        <v>35000</v>
      </c>
      <c r="AJ151" s="16">
        <v>35000</v>
      </c>
      <c r="AK151" s="19"/>
      <c r="AM151" s="38">
        <f t="shared" si="4"/>
        <v>35000</v>
      </c>
    </row>
    <row r="152" spans="1:39" s="6" customFormat="1" ht="67.5" customHeight="1" x14ac:dyDescent="0.2">
      <c r="A152" s="11">
        <v>147</v>
      </c>
      <c r="B152" s="20">
        <v>58775</v>
      </c>
      <c r="C152" s="20" t="s">
        <v>374</v>
      </c>
      <c r="D152" s="20" t="s">
        <v>373</v>
      </c>
      <c r="E152" s="20" t="s">
        <v>375</v>
      </c>
      <c r="F152" s="20" t="s">
        <v>13</v>
      </c>
      <c r="G152" s="17" t="s">
        <v>12</v>
      </c>
      <c r="H152" s="17" t="s">
        <v>97</v>
      </c>
      <c r="I152" s="20" t="s">
        <v>375</v>
      </c>
      <c r="J152" s="17" t="s">
        <v>13</v>
      </c>
      <c r="K152" s="17" t="s">
        <v>12</v>
      </c>
      <c r="L152" s="17" t="s">
        <v>97</v>
      </c>
      <c r="M152" s="17" t="s">
        <v>826</v>
      </c>
      <c r="N152" s="17" t="s">
        <v>831</v>
      </c>
      <c r="O152" s="17" t="s">
        <v>1199</v>
      </c>
      <c r="P152" s="17" t="s">
        <v>1200</v>
      </c>
      <c r="Q152" s="17" t="s">
        <v>808</v>
      </c>
      <c r="R152" s="17" t="s">
        <v>1022</v>
      </c>
      <c r="S152" s="17" t="s">
        <v>1201</v>
      </c>
      <c r="T152" s="15" t="s">
        <v>874</v>
      </c>
      <c r="U152" s="17" t="s">
        <v>812</v>
      </c>
      <c r="V152" s="21">
        <v>10.5</v>
      </c>
      <c r="W152" s="21">
        <v>12</v>
      </c>
      <c r="X152" s="21">
        <v>7</v>
      </c>
      <c r="Y152" s="21">
        <v>7</v>
      </c>
      <c r="Z152" s="21">
        <v>13.5</v>
      </c>
      <c r="AA152" s="21">
        <v>3.5</v>
      </c>
      <c r="AB152" s="21">
        <f t="shared" si="5"/>
        <v>53.5</v>
      </c>
      <c r="AC152" s="17" t="s">
        <v>813</v>
      </c>
      <c r="AD152" s="17" t="s">
        <v>1535</v>
      </c>
      <c r="AE152" s="17">
        <v>10622638</v>
      </c>
      <c r="AF152" s="59" t="s">
        <v>1697</v>
      </c>
      <c r="AG152" s="17" t="s">
        <v>1531</v>
      </c>
      <c r="AH152" s="16">
        <v>35000</v>
      </c>
      <c r="AI152" s="16">
        <v>24500</v>
      </c>
      <c r="AJ152" s="17"/>
      <c r="AK152" s="16">
        <v>24500</v>
      </c>
      <c r="AM152" s="38">
        <f t="shared" si="4"/>
        <v>24500</v>
      </c>
    </row>
    <row r="153" spans="1:39" s="6" customFormat="1" ht="54.75" customHeight="1" x14ac:dyDescent="0.2">
      <c r="A153" s="11">
        <v>148</v>
      </c>
      <c r="B153" s="20">
        <v>58977</v>
      </c>
      <c r="C153" s="20" t="s">
        <v>550</v>
      </c>
      <c r="D153" s="20" t="s">
        <v>549</v>
      </c>
      <c r="E153" s="20" t="s">
        <v>551</v>
      </c>
      <c r="F153" s="20" t="s">
        <v>10</v>
      </c>
      <c r="G153" s="17" t="s">
        <v>6</v>
      </c>
      <c r="H153" s="17" t="s">
        <v>11</v>
      </c>
      <c r="I153" s="20" t="s">
        <v>551</v>
      </c>
      <c r="J153" s="17" t="s">
        <v>10</v>
      </c>
      <c r="K153" s="17" t="s">
        <v>6</v>
      </c>
      <c r="L153" s="17" t="s">
        <v>11</v>
      </c>
      <c r="M153" s="17" t="s">
        <v>826</v>
      </c>
      <c r="N153" s="17" t="s">
        <v>805</v>
      </c>
      <c r="O153" s="17" t="s">
        <v>1099</v>
      </c>
      <c r="P153" s="17" t="s">
        <v>1100</v>
      </c>
      <c r="Q153" s="17" t="s">
        <v>838</v>
      </c>
      <c r="R153" s="17" t="s">
        <v>957</v>
      </c>
      <c r="S153" s="17" t="s">
        <v>1101</v>
      </c>
      <c r="T153" s="15" t="s">
        <v>874</v>
      </c>
      <c r="U153" s="17" t="s">
        <v>812</v>
      </c>
      <c r="V153" s="21">
        <v>13.5</v>
      </c>
      <c r="W153" s="21">
        <v>9</v>
      </c>
      <c r="X153" s="21">
        <v>7</v>
      </c>
      <c r="Y153" s="21">
        <v>7</v>
      </c>
      <c r="Z153" s="21">
        <v>13.5</v>
      </c>
      <c r="AA153" s="21">
        <v>3.5</v>
      </c>
      <c r="AB153" s="21">
        <f t="shared" si="5"/>
        <v>53.5</v>
      </c>
      <c r="AC153" s="17" t="s">
        <v>813</v>
      </c>
      <c r="AD153" s="17" t="s">
        <v>1535</v>
      </c>
      <c r="AE153" s="17">
        <v>10622634</v>
      </c>
      <c r="AF153" s="59" t="s">
        <v>1698</v>
      </c>
      <c r="AG153" s="17" t="s">
        <v>1531</v>
      </c>
      <c r="AH153" s="16">
        <v>38500</v>
      </c>
      <c r="AI153" s="16">
        <v>26950</v>
      </c>
      <c r="AJ153" s="17"/>
      <c r="AK153" s="16">
        <v>26950</v>
      </c>
      <c r="AM153" s="38">
        <f t="shared" si="4"/>
        <v>26950</v>
      </c>
    </row>
    <row r="154" spans="1:39" s="6" customFormat="1" ht="65.25" customHeight="1" x14ac:dyDescent="0.2">
      <c r="A154" s="11">
        <v>149</v>
      </c>
      <c r="B154" s="20">
        <v>59099</v>
      </c>
      <c r="C154" s="20" t="s">
        <v>675</v>
      </c>
      <c r="D154" s="20" t="s">
        <v>674</v>
      </c>
      <c r="E154" s="20" t="s">
        <v>676</v>
      </c>
      <c r="F154" s="20" t="s">
        <v>506</v>
      </c>
      <c r="G154" s="17" t="s">
        <v>59</v>
      </c>
      <c r="H154" s="17" t="s">
        <v>253</v>
      </c>
      <c r="I154" s="20" t="s">
        <v>676</v>
      </c>
      <c r="J154" s="17" t="s">
        <v>506</v>
      </c>
      <c r="K154" s="17" t="s">
        <v>59</v>
      </c>
      <c r="L154" s="17" t="s">
        <v>253</v>
      </c>
      <c r="M154" s="17" t="s">
        <v>814</v>
      </c>
      <c r="N154" s="17" t="s">
        <v>805</v>
      </c>
      <c r="O154" s="17" t="s">
        <v>1395</v>
      </c>
      <c r="P154" s="17" t="s">
        <v>1396</v>
      </c>
      <c r="Q154" s="17" t="s">
        <v>850</v>
      </c>
      <c r="R154" s="17" t="s">
        <v>1093</v>
      </c>
      <c r="S154" s="17" t="s">
        <v>1397</v>
      </c>
      <c r="T154" s="15" t="s">
        <v>874</v>
      </c>
      <c r="U154" s="17" t="s">
        <v>812</v>
      </c>
      <c r="V154" s="21">
        <v>12</v>
      </c>
      <c r="W154" s="21">
        <v>10.5</v>
      </c>
      <c r="X154" s="21">
        <v>6</v>
      </c>
      <c r="Y154" s="21">
        <v>8</v>
      </c>
      <c r="Z154" s="21">
        <v>13.5</v>
      </c>
      <c r="AA154" s="21">
        <v>3.5</v>
      </c>
      <c r="AB154" s="21">
        <f t="shared" si="5"/>
        <v>53.5</v>
      </c>
      <c r="AC154" s="17" t="s">
        <v>813</v>
      </c>
      <c r="AD154" s="18">
        <v>45104</v>
      </c>
      <c r="AE154" s="17">
        <v>10622635</v>
      </c>
      <c r="AF154" s="59" t="s">
        <v>1699</v>
      </c>
      <c r="AG154" s="17" t="s">
        <v>1531</v>
      </c>
      <c r="AH154" s="16">
        <v>13000</v>
      </c>
      <c r="AI154" s="16">
        <v>9100</v>
      </c>
      <c r="AJ154" s="17"/>
      <c r="AK154" s="16">
        <v>9100</v>
      </c>
      <c r="AM154" s="38">
        <f t="shared" si="4"/>
        <v>9100</v>
      </c>
    </row>
    <row r="155" spans="1:39" s="6" customFormat="1" ht="72.75" customHeight="1" x14ac:dyDescent="0.2">
      <c r="A155" s="11">
        <v>150</v>
      </c>
      <c r="B155" s="20">
        <v>58553</v>
      </c>
      <c r="C155" s="20" t="s">
        <v>203</v>
      </c>
      <c r="D155" s="20" t="s">
        <v>202</v>
      </c>
      <c r="E155" s="20" t="s">
        <v>204</v>
      </c>
      <c r="F155" s="20" t="s">
        <v>13</v>
      </c>
      <c r="G155" s="17" t="s">
        <v>12</v>
      </c>
      <c r="H155" s="17" t="s">
        <v>97</v>
      </c>
      <c r="I155" s="20" t="s">
        <v>204</v>
      </c>
      <c r="J155" s="17" t="s">
        <v>13</v>
      </c>
      <c r="K155" s="17" t="s">
        <v>12</v>
      </c>
      <c r="L155" s="17" t="s">
        <v>97</v>
      </c>
      <c r="M155" s="17" t="s">
        <v>814</v>
      </c>
      <c r="N155" s="17" t="s">
        <v>831</v>
      </c>
      <c r="O155" s="17" t="s">
        <v>1081</v>
      </c>
      <c r="P155" s="17" t="s">
        <v>1082</v>
      </c>
      <c r="Q155" s="17" t="s">
        <v>871</v>
      </c>
      <c r="R155" s="17" t="s">
        <v>872</v>
      </c>
      <c r="S155" s="17" t="s">
        <v>1083</v>
      </c>
      <c r="T155" s="15" t="s">
        <v>874</v>
      </c>
      <c r="U155" s="17" t="s">
        <v>812</v>
      </c>
      <c r="V155" s="21">
        <v>10.5</v>
      </c>
      <c r="W155" s="21">
        <v>10.5</v>
      </c>
      <c r="X155" s="21">
        <v>7</v>
      </c>
      <c r="Y155" s="21">
        <v>7</v>
      </c>
      <c r="Z155" s="21">
        <v>14</v>
      </c>
      <c r="AA155" s="21">
        <v>4</v>
      </c>
      <c r="AB155" s="21">
        <f t="shared" si="5"/>
        <v>53</v>
      </c>
      <c r="AC155" s="17" t="s">
        <v>826</v>
      </c>
      <c r="AD155" s="18">
        <v>45056</v>
      </c>
      <c r="AE155" s="17">
        <v>10623177</v>
      </c>
      <c r="AF155" s="59" t="s">
        <v>1700</v>
      </c>
      <c r="AG155" s="17" t="s">
        <v>1531</v>
      </c>
      <c r="AH155" s="16">
        <v>15000</v>
      </c>
      <c r="AI155" s="16">
        <v>10500</v>
      </c>
      <c r="AJ155" s="17"/>
      <c r="AK155" s="16">
        <v>10500</v>
      </c>
      <c r="AM155" s="38">
        <f t="shared" si="4"/>
        <v>10500</v>
      </c>
    </row>
    <row r="156" spans="1:39" s="6" customFormat="1" ht="57" customHeight="1" x14ac:dyDescent="0.2">
      <c r="A156" s="11">
        <v>151</v>
      </c>
      <c r="B156" s="20">
        <v>58530</v>
      </c>
      <c r="C156" s="20" t="s">
        <v>195</v>
      </c>
      <c r="D156" s="20" t="s">
        <v>194</v>
      </c>
      <c r="E156" s="20" t="s">
        <v>196</v>
      </c>
      <c r="F156" s="20" t="s">
        <v>197</v>
      </c>
      <c r="G156" s="17" t="s">
        <v>59</v>
      </c>
      <c r="H156" s="17" t="s">
        <v>198</v>
      </c>
      <c r="I156" s="20" t="s">
        <v>196</v>
      </c>
      <c r="J156" s="17" t="s">
        <v>197</v>
      </c>
      <c r="K156" s="17" t="s">
        <v>59</v>
      </c>
      <c r="L156" s="17" t="s">
        <v>198</v>
      </c>
      <c r="M156" s="17" t="s">
        <v>814</v>
      </c>
      <c r="N156" s="17" t="s">
        <v>831</v>
      </c>
      <c r="O156" s="17" t="s">
        <v>1075</v>
      </c>
      <c r="P156" s="17" t="s">
        <v>1076</v>
      </c>
      <c r="Q156" s="17" t="s">
        <v>850</v>
      </c>
      <c r="R156" s="17" t="s">
        <v>851</v>
      </c>
      <c r="S156" s="17" t="s">
        <v>1077</v>
      </c>
      <c r="T156" s="15">
        <v>0</v>
      </c>
      <c r="U156" s="17" t="s">
        <v>812</v>
      </c>
      <c r="V156" s="21">
        <v>9</v>
      </c>
      <c r="W156" s="21">
        <v>9</v>
      </c>
      <c r="X156" s="21">
        <v>8</v>
      </c>
      <c r="Y156" s="21">
        <v>8</v>
      </c>
      <c r="Z156" s="21">
        <v>14</v>
      </c>
      <c r="AA156" s="21">
        <v>5</v>
      </c>
      <c r="AB156" s="21">
        <f t="shared" si="5"/>
        <v>53</v>
      </c>
      <c r="AC156" s="17" t="s">
        <v>813</v>
      </c>
      <c r="AD156" s="18">
        <v>45029</v>
      </c>
      <c r="AE156" s="17">
        <v>10623178</v>
      </c>
      <c r="AF156" s="59" t="s">
        <v>1701</v>
      </c>
      <c r="AG156" s="17" t="s">
        <v>1531</v>
      </c>
      <c r="AH156" s="16">
        <v>42000</v>
      </c>
      <c r="AI156" s="16">
        <v>29400</v>
      </c>
      <c r="AJ156" s="17"/>
      <c r="AK156" s="16">
        <v>29400</v>
      </c>
      <c r="AM156" s="38">
        <f t="shared" si="4"/>
        <v>29400</v>
      </c>
    </row>
    <row r="157" spans="1:39" s="6" customFormat="1" ht="58.5" customHeight="1" x14ac:dyDescent="0.2">
      <c r="A157" s="11">
        <v>152</v>
      </c>
      <c r="B157" s="20">
        <v>58697</v>
      </c>
      <c r="C157" s="20" t="s">
        <v>319</v>
      </c>
      <c r="D157" s="20" t="s">
        <v>318</v>
      </c>
      <c r="E157" s="20" t="s">
        <v>320</v>
      </c>
      <c r="F157" s="20" t="s">
        <v>78</v>
      </c>
      <c r="G157" s="17" t="s">
        <v>6</v>
      </c>
      <c r="H157" s="17" t="s">
        <v>79</v>
      </c>
      <c r="I157" s="20" t="s">
        <v>320</v>
      </c>
      <c r="J157" s="17" t="s">
        <v>78</v>
      </c>
      <c r="K157" s="17" t="s">
        <v>6</v>
      </c>
      <c r="L157" s="17" t="s">
        <v>79</v>
      </c>
      <c r="M157" s="17" t="s">
        <v>826</v>
      </c>
      <c r="N157" s="17" t="s">
        <v>882</v>
      </c>
      <c r="O157" s="17" t="s">
        <v>936</v>
      </c>
      <c r="P157" s="17" t="s">
        <v>937</v>
      </c>
      <c r="Q157" s="17" t="s">
        <v>817</v>
      </c>
      <c r="R157" s="17" t="s">
        <v>938</v>
      </c>
      <c r="S157" s="17" t="s">
        <v>939</v>
      </c>
      <c r="T157" s="15">
        <v>5.0099999999999999E-2</v>
      </c>
      <c r="U157" s="17" t="s">
        <v>812</v>
      </c>
      <c r="V157" s="21">
        <v>12</v>
      </c>
      <c r="W157" s="21">
        <v>10.5</v>
      </c>
      <c r="X157" s="21">
        <v>5</v>
      </c>
      <c r="Y157" s="21">
        <v>8</v>
      </c>
      <c r="Z157" s="21">
        <v>14</v>
      </c>
      <c r="AA157" s="21">
        <v>3.5</v>
      </c>
      <c r="AB157" s="21">
        <f t="shared" si="5"/>
        <v>53</v>
      </c>
      <c r="AC157" s="17" t="s">
        <v>813</v>
      </c>
      <c r="AD157" s="18">
        <v>45078</v>
      </c>
      <c r="AE157" s="17">
        <v>10609357</v>
      </c>
      <c r="AF157" s="59" t="s">
        <v>1702</v>
      </c>
      <c r="AG157" s="17" t="s">
        <v>1531</v>
      </c>
      <c r="AH157" s="16">
        <v>60000</v>
      </c>
      <c r="AI157" s="16">
        <v>40000</v>
      </c>
      <c r="AJ157" s="16">
        <v>40000</v>
      </c>
      <c r="AK157" s="17"/>
      <c r="AM157" s="38">
        <f t="shared" si="4"/>
        <v>40000</v>
      </c>
    </row>
    <row r="158" spans="1:39" s="6" customFormat="1" ht="66.75" customHeight="1" x14ac:dyDescent="0.2">
      <c r="A158" s="11">
        <v>153</v>
      </c>
      <c r="B158" s="20">
        <v>58843</v>
      </c>
      <c r="C158" s="20" t="s">
        <v>446</v>
      </c>
      <c r="D158" s="20" t="s">
        <v>445</v>
      </c>
      <c r="E158" s="20" t="s">
        <v>447</v>
      </c>
      <c r="F158" s="20" t="s">
        <v>19</v>
      </c>
      <c r="G158" s="17" t="s">
        <v>6</v>
      </c>
      <c r="H158" s="17" t="s">
        <v>50</v>
      </c>
      <c r="I158" s="20" t="s">
        <v>447</v>
      </c>
      <c r="J158" s="20" t="s">
        <v>19</v>
      </c>
      <c r="K158" s="17" t="s">
        <v>6</v>
      </c>
      <c r="L158" s="17" t="s">
        <v>50</v>
      </c>
      <c r="M158" s="17" t="s">
        <v>826</v>
      </c>
      <c r="N158" s="17" t="s">
        <v>805</v>
      </c>
      <c r="O158" s="17" t="s">
        <v>1456</v>
      </c>
      <c r="P158" s="17" t="s">
        <v>1458</v>
      </c>
      <c r="Q158" s="17" t="s">
        <v>850</v>
      </c>
      <c r="R158" s="17" t="s">
        <v>851</v>
      </c>
      <c r="S158" s="17" t="s">
        <v>1459</v>
      </c>
      <c r="T158" s="15" t="s">
        <v>1457</v>
      </c>
      <c r="U158" s="17" t="s">
        <v>812</v>
      </c>
      <c r="V158" s="21">
        <v>10.5</v>
      </c>
      <c r="W158" s="21">
        <v>10.5</v>
      </c>
      <c r="X158" s="21">
        <v>7</v>
      </c>
      <c r="Y158" s="21">
        <v>7</v>
      </c>
      <c r="Z158" s="21">
        <v>14</v>
      </c>
      <c r="AA158" s="21">
        <v>4</v>
      </c>
      <c r="AB158" s="21">
        <f t="shared" si="5"/>
        <v>53</v>
      </c>
      <c r="AC158" s="17" t="s">
        <v>813</v>
      </c>
      <c r="AD158" s="18">
        <v>45058</v>
      </c>
      <c r="AE158" s="17">
        <v>10622640</v>
      </c>
      <c r="AF158" s="59" t="s">
        <v>1703</v>
      </c>
      <c r="AG158" s="17" t="s">
        <v>1531</v>
      </c>
      <c r="AH158" s="16">
        <v>21500</v>
      </c>
      <c r="AI158" s="16">
        <v>15050</v>
      </c>
      <c r="AJ158" s="17"/>
      <c r="AK158" s="16">
        <v>15050</v>
      </c>
      <c r="AM158" s="38">
        <f t="shared" si="4"/>
        <v>15050</v>
      </c>
    </row>
    <row r="159" spans="1:39" s="6" customFormat="1" ht="62.25" customHeight="1" x14ac:dyDescent="0.2">
      <c r="A159" s="11">
        <v>154</v>
      </c>
      <c r="B159" s="20">
        <v>58951</v>
      </c>
      <c r="C159" s="20" t="s">
        <v>528</v>
      </c>
      <c r="D159" s="20" t="s">
        <v>527</v>
      </c>
      <c r="E159" s="20" t="s">
        <v>529</v>
      </c>
      <c r="F159" s="20" t="s">
        <v>78</v>
      </c>
      <c r="G159" s="17" t="s">
        <v>6</v>
      </c>
      <c r="H159" s="17" t="s">
        <v>79</v>
      </c>
      <c r="I159" s="17" t="s">
        <v>1125</v>
      </c>
      <c r="J159" s="17" t="s">
        <v>78</v>
      </c>
      <c r="K159" s="17" t="s">
        <v>6</v>
      </c>
      <c r="L159" s="17">
        <v>60021</v>
      </c>
      <c r="M159" s="17" t="s">
        <v>826</v>
      </c>
      <c r="N159" s="17" t="s">
        <v>805</v>
      </c>
      <c r="O159" s="17" t="s">
        <v>1126</v>
      </c>
      <c r="P159" s="17" t="s">
        <v>1127</v>
      </c>
      <c r="Q159" s="17" t="s">
        <v>817</v>
      </c>
      <c r="R159" s="17" t="s">
        <v>938</v>
      </c>
      <c r="S159" s="17" t="s">
        <v>1128</v>
      </c>
      <c r="T159" s="15" t="s">
        <v>874</v>
      </c>
      <c r="U159" s="17" t="s">
        <v>812</v>
      </c>
      <c r="V159" s="21">
        <v>10.5</v>
      </c>
      <c r="W159" s="21">
        <v>9</v>
      </c>
      <c r="X159" s="21">
        <v>8</v>
      </c>
      <c r="Y159" s="21">
        <v>8</v>
      </c>
      <c r="Z159" s="21">
        <v>14</v>
      </c>
      <c r="AA159" s="21">
        <v>3.5</v>
      </c>
      <c r="AB159" s="21">
        <f t="shared" si="5"/>
        <v>53</v>
      </c>
      <c r="AC159" s="17" t="s">
        <v>813</v>
      </c>
      <c r="AD159" s="18">
        <v>45105</v>
      </c>
      <c r="AE159" s="17">
        <v>10623176</v>
      </c>
      <c r="AF159" s="59" t="s">
        <v>1704</v>
      </c>
      <c r="AG159" s="17" t="s">
        <v>1531</v>
      </c>
      <c r="AH159" s="16">
        <v>15000</v>
      </c>
      <c r="AI159" s="16">
        <v>10500</v>
      </c>
      <c r="AJ159" s="17"/>
      <c r="AK159" s="16">
        <v>10500</v>
      </c>
      <c r="AM159" s="38">
        <f t="shared" si="4"/>
        <v>10500</v>
      </c>
    </row>
    <row r="160" spans="1:39" s="6" customFormat="1" ht="57.75" customHeight="1" x14ac:dyDescent="0.2">
      <c r="A160" s="11">
        <v>155</v>
      </c>
      <c r="B160" s="20">
        <v>59006</v>
      </c>
      <c r="C160" s="20" t="s">
        <v>576</v>
      </c>
      <c r="D160" s="20" t="s">
        <v>575</v>
      </c>
      <c r="E160" s="20" t="s">
        <v>577</v>
      </c>
      <c r="F160" s="20" t="s">
        <v>242</v>
      </c>
      <c r="G160" s="17" t="s">
        <v>6</v>
      </c>
      <c r="H160" s="17" t="s">
        <v>243</v>
      </c>
      <c r="I160" s="20" t="s">
        <v>577</v>
      </c>
      <c r="J160" s="17" t="s">
        <v>242</v>
      </c>
      <c r="K160" s="17" t="s">
        <v>6</v>
      </c>
      <c r="L160" s="17" t="s">
        <v>243</v>
      </c>
      <c r="M160" s="17" t="s">
        <v>826</v>
      </c>
      <c r="N160" s="17" t="s">
        <v>882</v>
      </c>
      <c r="O160" s="17" t="s">
        <v>1243</v>
      </c>
      <c r="P160" s="17" t="s">
        <v>849</v>
      </c>
      <c r="Q160" s="17" t="s">
        <v>817</v>
      </c>
      <c r="R160" s="17" t="s">
        <v>996</v>
      </c>
      <c r="S160" s="17" t="s">
        <v>1244</v>
      </c>
      <c r="T160" s="15">
        <v>0.10979999999999999</v>
      </c>
      <c r="U160" s="17" t="s">
        <v>812</v>
      </c>
      <c r="V160" s="21">
        <v>9</v>
      </c>
      <c r="W160" s="21">
        <v>9</v>
      </c>
      <c r="X160" s="21">
        <v>7</v>
      </c>
      <c r="Y160" s="21">
        <v>7</v>
      </c>
      <c r="Z160" s="21">
        <v>18</v>
      </c>
      <c r="AA160" s="21">
        <v>3</v>
      </c>
      <c r="AB160" s="21">
        <f t="shared" si="5"/>
        <v>53</v>
      </c>
      <c r="AC160" s="17" t="s">
        <v>813</v>
      </c>
      <c r="AD160" s="18">
        <v>45105</v>
      </c>
      <c r="AE160" s="17">
        <v>10609364</v>
      </c>
      <c r="AF160" s="59" t="s">
        <v>1705</v>
      </c>
      <c r="AG160" s="17" t="s">
        <v>1531</v>
      </c>
      <c r="AH160" s="16">
        <v>21800</v>
      </c>
      <c r="AI160" s="16">
        <v>15260</v>
      </c>
      <c r="AJ160" s="16">
        <v>15260</v>
      </c>
      <c r="AK160" s="17"/>
      <c r="AM160" s="38">
        <f t="shared" si="4"/>
        <v>15260</v>
      </c>
    </row>
    <row r="161" spans="1:39" s="6" customFormat="1" ht="51.75" customHeight="1" x14ac:dyDescent="0.2">
      <c r="A161" s="11">
        <v>156</v>
      </c>
      <c r="B161" s="20">
        <v>58900</v>
      </c>
      <c r="C161" s="20" t="s">
        <v>491</v>
      </c>
      <c r="D161" s="20" t="s">
        <v>490</v>
      </c>
      <c r="E161" s="20" t="s">
        <v>492</v>
      </c>
      <c r="F161" s="20" t="s">
        <v>141</v>
      </c>
      <c r="G161" s="17" t="s">
        <v>6</v>
      </c>
      <c r="H161" s="17" t="s">
        <v>142</v>
      </c>
      <c r="I161" s="20" t="s">
        <v>492</v>
      </c>
      <c r="J161" s="17" t="s">
        <v>141</v>
      </c>
      <c r="K161" s="17" t="s">
        <v>6</v>
      </c>
      <c r="L161" s="17" t="s">
        <v>142</v>
      </c>
      <c r="M161" s="17" t="s">
        <v>814</v>
      </c>
      <c r="N161" s="17" t="s">
        <v>831</v>
      </c>
      <c r="O161" s="17" t="s">
        <v>1174</v>
      </c>
      <c r="P161" s="17" t="s">
        <v>1496</v>
      </c>
      <c r="Q161" s="17" t="s">
        <v>834</v>
      </c>
      <c r="R161" s="17" t="s">
        <v>843</v>
      </c>
      <c r="S161" s="17" t="s">
        <v>1497</v>
      </c>
      <c r="T161" s="15" t="s">
        <v>874</v>
      </c>
      <c r="U161" s="17" t="s">
        <v>812</v>
      </c>
      <c r="V161" s="21">
        <v>12</v>
      </c>
      <c r="W161" s="21">
        <v>10.5</v>
      </c>
      <c r="X161" s="21">
        <v>8</v>
      </c>
      <c r="Y161" s="21">
        <v>6</v>
      </c>
      <c r="Z161" s="21">
        <v>13</v>
      </c>
      <c r="AA161" s="21">
        <v>3</v>
      </c>
      <c r="AB161" s="21">
        <f t="shared" si="5"/>
        <v>52.5</v>
      </c>
      <c r="AC161" s="17" t="s">
        <v>813</v>
      </c>
      <c r="AD161" s="18">
        <v>45098</v>
      </c>
      <c r="AE161" s="17">
        <v>10623184</v>
      </c>
      <c r="AF161" s="59" t="s">
        <v>1706</v>
      </c>
      <c r="AG161" s="17" t="s">
        <v>1531</v>
      </c>
      <c r="AH161" s="16">
        <v>80000</v>
      </c>
      <c r="AI161" s="16">
        <v>40000</v>
      </c>
      <c r="AJ161" s="17"/>
      <c r="AK161" s="16">
        <v>40000</v>
      </c>
      <c r="AM161" s="38">
        <f t="shared" si="4"/>
        <v>40000</v>
      </c>
    </row>
    <row r="162" spans="1:39" s="6" customFormat="1" ht="48" customHeight="1" x14ac:dyDescent="0.2">
      <c r="A162" s="11">
        <v>157</v>
      </c>
      <c r="B162" s="20">
        <v>59002</v>
      </c>
      <c r="C162" s="20" t="s">
        <v>1524</v>
      </c>
      <c r="D162" s="60" t="s">
        <v>1571</v>
      </c>
      <c r="E162" s="66" t="s">
        <v>1525</v>
      </c>
      <c r="F162" s="20" t="s">
        <v>101</v>
      </c>
      <c r="G162" s="17" t="s">
        <v>59</v>
      </c>
      <c r="H162" s="17">
        <v>62012</v>
      </c>
      <c r="I162" s="66" t="s">
        <v>1525</v>
      </c>
      <c r="J162" s="20" t="s">
        <v>101</v>
      </c>
      <c r="K162" s="17" t="s">
        <v>59</v>
      </c>
      <c r="L162" s="17">
        <v>62012</v>
      </c>
      <c r="M162" s="17" t="s">
        <v>826</v>
      </c>
      <c r="N162" s="17" t="s">
        <v>805</v>
      </c>
      <c r="O162" s="17" t="s">
        <v>1526</v>
      </c>
      <c r="P162" s="17" t="s">
        <v>1527</v>
      </c>
      <c r="Q162" s="17" t="s">
        <v>834</v>
      </c>
      <c r="R162" s="17" t="s">
        <v>1370</v>
      </c>
      <c r="S162" s="17" t="s">
        <v>1528</v>
      </c>
      <c r="T162" s="15" t="s">
        <v>874</v>
      </c>
      <c r="U162" s="17" t="s">
        <v>812</v>
      </c>
      <c r="V162" s="21">
        <v>12</v>
      </c>
      <c r="W162" s="21">
        <v>9</v>
      </c>
      <c r="X162" s="21">
        <v>8</v>
      </c>
      <c r="Y162" s="21">
        <v>7</v>
      </c>
      <c r="Z162" s="21">
        <v>13.5</v>
      </c>
      <c r="AA162" s="21">
        <v>3</v>
      </c>
      <c r="AB162" s="21">
        <f t="shared" si="5"/>
        <v>52.5</v>
      </c>
      <c r="AC162" s="17" t="s">
        <v>813</v>
      </c>
      <c r="AD162" s="18">
        <v>45073</v>
      </c>
      <c r="AE162" s="17">
        <v>10623183</v>
      </c>
      <c r="AF162" s="59" t="s">
        <v>1707</v>
      </c>
      <c r="AG162" s="17" t="s">
        <v>1531</v>
      </c>
      <c r="AH162" s="16">
        <v>45500</v>
      </c>
      <c r="AI162" s="16">
        <v>31850</v>
      </c>
      <c r="AJ162" s="17"/>
      <c r="AK162" s="16">
        <v>31850</v>
      </c>
      <c r="AM162" s="38">
        <f t="shared" ref="AM162:AM200" si="6">AI162</f>
        <v>31850</v>
      </c>
    </row>
    <row r="163" spans="1:39" s="6" customFormat="1" ht="54" customHeight="1" x14ac:dyDescent="0.2">
      <c r="A163" s="11">
        <v>158</v>
      </c>
      <c r="B163" s="20">
        <v>59022</v>
      </c>
      <c r="C163" s="20" t="s">
        <v>585</v>
      </c>
      <c r="D163" s="20" t="s">
        <v>584</v>
      </c>
      <c r="E163" s="20" t="s">
        <v>586</v>
      </c>
      <c r="F163" s="20" t="s">
        <v>558</v>
      </c>
      <c r="G163" s="17" t="s">
        <v>33</v>
      </c>
      <c r="H163" s="17" t="s">
        <v>369</v>
      </c>
      <c r="I163" s="20" t="s">
        <v>586</v>
      </c>
      <c r="J163" s="17" t="s">
        <v>558</v>
      </c>
      <c r="K163" s="17" t="s">
        <v>33</v>
      </c>
      <c r="L163" s="17" t="s">
        <v>369</v>
      </c>
      <c r="M163" s="17" t="s">
        <v>814</v>
      </c>
      <c r="N163" s="17" t="s">
        <v>882</v>
      </c>
      <c r="O163" s="17" t="s">
        <v>1231</v>
      </c>
      <c r="P163" s="17" t="s">
        <v>1232</v>
      </c>
      <c r="Q163" s="17" t="s">
        <v>817</v>
      </c>
      <c r="R163" s="17" t="s">
        <v>1017</v>
      </c>
      <c r="S163" s="17" t="s">
        <v>1233</v>
      </c>
      <c r="T163" s="15">
        <v>0</v>
      </c>
      <c r="U163" s="17" t="s">
        <v>812</v>
      </c>
      <c r="V163" s="21">
        <v>10.5</v>
      </c>
      <c r="W163" s="21">
        <v>10.5</v>
      </c>
      <c r="X163" s="21">
        <v>9</v>
      </c>
      <c r="Y163" s="21">
        <v>6</v>
      </c>
      <c r="Z163" s="21">
        <v>13</v>
      </c>
      <c r="AA163" s="21">
        <v>3.5</v>
      </c>
      <c r="AB163" s="21">
        <f t="shared" si="5"/>
        <v>52.5</v>
      </c>
      <c r="AC163" s="17" t="s">
        <v>813</v>
      </c>
      <c r="AD163" s="18">
        <v>45100</v>
      </c>
      <c r="AE163" s="17">
        <v>10623185</v>
      </c>
      <c r="AF163" s="59" t="s">
        <v>1708</v>
      </c>
      <c r="AG163" s="17" t="s">
        <v>1531</v>
      </c>
      <c r="AH163" s="16">
        <v>35530</v>
      </c>
      <c r="AI163" s="16">
        <v>24871</v>
      </c>
      <c r="AJ163" s="17"/>
      <c r="AK163" s="16">
        <v>24871</v>
      </c>
      <c r="AM163" s="38">
        <f t="shared" si="6"/>
        <v>24871</v>
      </c>
    </row>
    <row r="164" spans="1:39" s="6" customFormat="1" ht="67.5" customHeight="1" x14ac:dyDescent="0.2">
      <c r="A164" s="11">
        <v>159</v>
      </c>
      <c r="B164" s="20">
        <v>58348</v>
      </c>
      <c r="C164" s="20" t="s">
        <v>17</v>
      </c>
      <c r="D164" s="20" t="s">
        <v>16</v>
      </c>
      <c r="E164" s="20" t="s">
        <v>18</v>
      </c>
      <c r="F164" s="20" t="s">
        <v>19</v>
      </c>
      <c r="G164" s="17" t="s">
        <v>6</v>
      </c>
      <c r="H164" s="17" t="s">
        <v>20</v>
      </c>
      <c r="I164" s="17" t="s">
        <v>18</v>
      </c>
      <c r="J164" s="17" t="s">
        <v>19</v>
      </c>
      <c r="K164" s="17" t="s">
        <v>6</v>
      </c>
      <c r="L164" s="17" t="s">
        <v>20</v>
      </c>
      <c r="M164" s="17" t="s">
        <v>814</v>
      </c>
      <c r="N164" s="17" t="s">
        <v>883</v>
      </c>
      <c r="O164" s="17" t="s">
        <v>841</v>
      </c>
      <c r="P164" s="17" t="s">
        <v>842</v>
      </c>
      <c r="Q164" s="17" t="s">
        <v>834</v>
      </c>
      <c r="R164" s="17" t="s">
        <v>843</v>
      </c>
      <c r="S164" s="17" t="s">
        <v>844</v>
      </c>
      <c r="T164" s="15" t="s">
        <v>874</v>
      </c>
      <c r="U164" s="17" t="s">
        <v>812</v>
      </c>
      <c r="V164" s="21">
        <v>12</v>
      </c>
      <c r="W164" s="21">
        <v>10.5</v>
      </c>
      <c r="X164" s="21">
        <v>6</v>
      </c>
      <c r="Y164" s="21">
        <v>7</v>
      </c>
      <c r="Z164" s="21">
        <v>13.5</v>
      </c>
      <c r="AA164" s="21">
        <v>3</v>
      </c>
      <c r="AB164" s="21">
        <f t="shared" si="5"/>
        <v>52</v>
      </c>
      <c r="AC164" s="17" t="s">
        <v>813</v>
      </c>
      <c r="AD164" s="18">
        <v>45127</v>
      </c>
      <c r="AE164" s="17" t="s">
        <v>1759</v>
      </c>
      <c r="AF164" s="59" t="s">
        <v>1709</v>
      </c>
      <c r="AG164" s="17" t="s">
        <v>1531</v>
      </c>
      <c r="AH164" s="16">
        <v>54000</v>
      </c>
      <c r="AI164" s="16">
        <v>37800</v>
      </c>
      <c r="AJ164" s="17"/>
      <c r="AK164" s="16">
        <v>37800</v>
      </c>
      <c r="AM164" s="38">
        <f t="shared" si="6"/>
        <v>37800</v>
      </c>
    </row>
    <row r="165" spans="1:39" s="6" customFormat="1" ht="61.5" customHeight="1" x14ac:dyDescent="0.2">
      <c r="A165" s="11">
        <v>160</v>
      </c>
      <c r="B165" s="20">
        <v>58723</v>
      </c>
      <c r="C165" s="20" t="s">
        <v>355</v>
      </c>
      <c r="D165" s="20" t="s">
        <v>354</v>
      </c>
      <c r="E165" s="20" t="s">
        <v>356</v>
      </c>
      <c r="F165" s="20" t="s">
        <v>13</v>
      </c>
      <c r="G165" s="17" t="s">
        <v>12</v>
      </c>
      <c r="H165" s="17" t="s">
        <v>97</v>
      </c>
      <c r="I165" s="20" t="s">
        <v>356</v>
      </c>
      <c r="J165" s="17" t="s">
        <v>13</v>
      </c>
      <c r="K165" s="17" t="s">
        <v>12</v>
      </c>
      <c r="L165" s="17" t="s">
        <v>97</v>
      </c>
      <c r="M165" s="17" t="s">
        <v>826</v>
      </c>
      <c r="N165" s="17" t="s">
        <v>831</v>
      </c>
      <c r="O165" s="17" t="s">
        <v>985</v>
      </c>
      <c r="P165" s="17" t="s">
        <v>1181</v>
      </c>
      <c r="Q165" s="17" t="s">
        <v>838</v>
      </c>
      <c r="R165" s="17" t="s">
        <v>839</v>
      </c>
      <c r="S165" s="17" t="s">
        <v>1182</v>
      </c>
      <c r="T165" s="15" t="s">
        <v>874</v>
      </c>
      <c r="U165" s="17" t="s">
        <v>812</v>
      </c>
      <c r="V165" s="21">
        <v>12</v>
      </c>
      <c r="W165" s="21">
        <v>9</v>
      </c>
      <c r="X165" s="21">
        <v>7</v>
      </c>
      <c r="Y165" s="21">
        <v>7</v>
      </c>
      <c r="Z165" s="21">
        <v>13</v>
      </c>
      <c r="AA165" s="21">
        <v>4</v>
      </c>
      <c r="AB165" s="21">
        <f t="shared" si="5"/>
        <v>52</v>
      </c>
      <c r="AC165" s="17" t="s">
        <v>813</v>
      </c>
      <c r="AD165" s="18">
        <v>45086</v>
      </c>
      <c r="AE165" s="17">
        <v>10623190</v>
      </c>
      <c r="AF165" s="59" t="s">
        <v>1710</v>
      </c>
      <c r="AG165" s="17" t="s">
        <v>1531</v>
      </c>
      <c r="AH165" s="16">
        <v>23540</v>
      </c>
      <c r="AI165" s="16">
        <v>16478</v>
      </c>
      <c r="AJ165" s="17"/>
      <c r="AK165" s="16">
        <v>16478</v>
      </c>
      <c r="AM165" s="38">
        <f t="shared" si="6"/>
        <v>16478</v>
      </c>
    </row>
    <row r="166" spans="1:39" s="6" customFormat="1" ht="61.5" customHeight="1" x14ac:dyDescent="0.2">
      <c r="A166" s="11">
        <v>161</v>
      </c>
      <c r="B166" s="20">
        <v>59053</v>
      </c>
      <c r="C166" s="20" t="s">
        <v>624</v>
      </c>
      <c r="D166" s="20" t="s">
        <v>623</v>
      </c>
      <c r="E166" s="20" t="s">
        <v>625</v>
      </c>
      <c r="F166" s="20" t="s">
        <v>44</v>
      </c>
      <c r="G166" s="17" t="s">
        <v>15</v>
      </c>
      <c r="H166" s="17" t="s">
        <v>45</v>
      </c>
      <c r="I166" s="17" t="s">
        <v>1343</v>
      </c>
      <c r="J166" s="17" t="s">
        <v>1344</v>
      </c>
      <c r="K166" s="17" t="s">
        <v>15</v>
      </c>
      <c r="L166" s="17">
        <v>63065</v>
      </c>
      <c r="M166" s="17" t="s">
        <v>826</v>
      </c>
      <c r="N166" s="17" t="s">
        <v>805</v>
      </c>
      <c r="O166" s="17" t="s">
        <v>1345</v>
      </c>
      <c r="P166" s="17" t="s">
        <v>1346</v>
      </c>
      <c r="Q166" s="17" t="s">
        <v>850</v>
      </c>
      <c r="R166" s="17" t="s">
        <v>935</v>
      </c>
      <c r="S166" s="17" t="s">
        <v>1347</v>
      </c>
      <c r="T166" s="15">
        <v>0</v>
      </c>
      <c r="U166" s="17" t="s">
        <v>812</v>
      </c>
      <c r="V166" s="21">
        <v>12</v>
      </c>
      <c r="W166" s="21">
        <v>9</v>
      </c>
      <c r="X166" s="21">
        <v>6</v>
      </c>
      <c r="Y166" s="21">
        <v>8</v>
      </c>
      <c r="Z166" s="21">
        <v>13.5</v>
      </c>
      <c r="AA166" s="21">
        <v>3.5</v>
      </c>
      <c r="AB166" s="21">
        <f t="shared" si="5"/>
        <v>52</v>
      </c>
      <c r="AC166" s="17" t="s">
        <v>813</v>
      </c>
      <c r="AD166" s="18">
        <v>45118</v>
      </c>
      <c r="AE166" s="17">
        <v>10623187</v>
      </c>
      <c r="AF166" s="59" t="s">
        <v>1711</v>
      </c>
      <c r="AG166" s="17" t="s">
        <v>1531</v>
      </c>
      <c r="AH166" s="16">
        <v>60000</v>
      </c>
      <c r="AI166" s="16">
        <v>40000</v>
      </c>
      <c r="AJ166" s="17"/>
      <c r="AK166" s="16">
        <v>40000</v>
      </c>
      <c r="AM166" s="38">
        <f t="shared" si="6"/>
        <v>40000</v>
      </c>
    </row>
    <row r="167" spans="1:39" s="6" customFormat="1" ht="71.25" customHeight="1" x14ac:dyDescent="0.2">
      <c r="A167" s="11">
        <v>162</v>
      </c>
      <c r="B167" s="20">
        <v>59105</v>
      </c>
      <c r="C167" s="20" t="s">
        <v>678</v>
      </c>
      <c r="D167" s="20" t="s">
        <v>677</v>
      </c>
      <c r="E167" s="20" t="s">
        <v>679</v>
      </c>
      <c r="F167" s="20" t="s">
        <v>76</v>
      </c>
      <c r="G167" s="17" t="s">
        <v>6</v>
      </c>
      <c r="H167" s="17" t="s">
        <v>77</v>
      </c>
      <c r="I167" s="20" t="s">
        <v>679</v>
      </c>
      <c r="J167" s="17" t="s">
        <v>76</v>
      </c>
      <c r="K167" s="17" t="s">
        <v>6</v>
      </c>
      <c r="L167" s="17" t="s">
        <v>77</v>
      </c>
      <c r="M167" s="17" t="s">
        <v>826</v>
      </c>
      <c r="N167" s="17" t="s">
        <v>805</v>
      </c>
      <c r="O167" s="17" t="s">
        <v>1398</v>
      </c>
      <c r="P167" s="17" t="s">
        <v>1399</v>
      </c>
      <c r="Q167" s="17" t="s">
        <v>871</v>
      </c>
      <c r="R167" s="17" t="s">
        <v>1178</v>
      </c>
      <c r="S167" s="17" t="s">
        <v>1400</v>
      </c>
      <c r="T167" s="15">
        <v>0</v>
      </c>
      <c r="U167" s="17" t="s">
        <v>812</v>
      </c>
      <c r="V167" s="21">
        <v>10.5</v>
      </c>
      <c r="W167" s="21">
        <v>10.5</v>
      </c>
      <c r="X167" s="21">
        <v>6</v>
      </c>
      <c r="Y167" s="21">
        <v>7</v>
      </c>
      <c r="Z167" s="21">
        <v>14</v>
      </c>
      <c r="AA167" s="21">
        <v>4</v>
      </c>
      <c r="AB167" s="21">
        <f t="shared" si="5"/>
        <v>52</v>
      </c>
      <c r="AC167" s="17" t="s">
        <v>813</v>
      </c>
      <c r="AD167" s="18">
        <v>45105</v>
      </c>
      <c r="AE167" s="17">
        <v>10623730</v>
      </c>
      <c r="AF167" s="59" t="s">
        <v>1712</v>
      </c>
      <c r="AG167" s="17" t="s">
        <v>1531</v>
      </c>
      <c r="AH167" s="16">
        <v>21915.200000000001</v>
      </c>
      <c r="AI167" s="16">
        <v>15340.64</v>
      </c>
      <c r="AJ167" s="17"/>
      <c r="AK167" s="16">
        <v>15340.64</v>
      </c>
      <c r="AM167" s="38">
        <f t="shared" si="6"/>
        <v>15340.64</v>
      </c>
    </row>
    <row r="168" spans="1:39" s="6" customFormat="1" ht="66" customHeight="1" x14ac:dyDescent="0.2">
      <c r="A168" s="11">
        <v>163</v>
      </c>
      <c r="B168" s="20">
        <v>58956</v>
      </c>
      <c r="C168" s="20" t="s">
        <v>534</v>
      </c>
      <c r="D168" s="20" t="s">
        <v>533</v>
      </c>
      <c r="E168" s="20" t="s">
        <v>535</v>
      </c>
      <c r="F168" s="20" t="s">
        <v>451</v>
      </c>
      <c r="G168" s="17" t="s">
        <v>6</v>
      </c>
      <c r="H168" s="17" t="s">
        <v>452</v>
      </c>
      <c r="I168" s="20" t="s">
        <v>535</v>
      </c>
      <c r="J168" s="17" t="s">
        <v>451</v>
      </c>
      <c r="K168" s="17" t="s">
        <v>6</v>
      </c>
      <c r="L168" s="17" t="s">
        <v>452</v>
      </c>
      <c r="M168" s="17" t="s">
        <v>814</v>
      </c>
      <c r="N168" s="17" t="s">
        <v>831</v>
      </c>
      <c r="O168" s="17" t="s">
        <v>1105</v>
      </c>
      <c r="P168" s="17" t="s">
        <v>1106</v>
      </c>
      <c r="Q168" s="17" t="s">
        <v>838</v>
      </c>
      <c r="R168" s="17" t="s">
        <v>880</v>
      </c>
      <c r="S168" s="17" t="s">
        <v>1107</v>
      </c>
      <c r="T168" s="15">
        <v>0</v>
      </c>
      <c r="U168" s="17" t="s">
        <v>812</v>
      </c>
      <c r="V168" s="21">
        <v>12</v>
      </c>
      <c r="W168" s="21">
        <v>10.5</v>
      </c>
      <c r="X168" s="21">
        <v>7</v>
      </c>
      <c r="Y168" s="21">
        <v>6</v>
      </c>
      <c r="Z168" s="21">
        <v>13</v>
      </c>
      <c r="AA168" s="21">
        <v>3</v>
      </c>
      <c r="AB168" s="21">
        <f t="shared" si="5"/>
        <v>51.5</v>
      </c>
      <c r="AC168" s="17" t="s">
        <v>826</v>
      </c>
      <c r="AD168" s="18">
        <v>45075</v>
      </c>
      <c r="AE168" s="17">
        <v>10623196</v>
      </c>
      <c r="AF168" s="59" t="s">
        <v>1713</v>
      </c>
      <c r="AG168" s="17" t="s">
        <v>1531</v>
      </c>
      <c r="AH168" s="16">
        <v>28200</v>
      </c>
      <c r="AI168" s="16">
        <v>19740</v>
      </c>
      <c r="AJ168" s="16"/>
      <c r="AK168" s="16">
        <v>19740</v>
      </c>
      <c r="AM168" s="38">
        <f t="shared" si="6"/>
        <v>19740</v>
      </c>
    </row>
    <row r="169" spans="1:39" s="6" customFormat="1" ht="51" customHeight="1" x14ac:dyDescent="0.2">
      <c r="A169" s="11">
        <v>164</v>
      </c>
      <c r="B169" s="20">
        <v>59035</v>
      </c>
      <c r="C169" s="20" t="s">
        <v>598</v>
      </c>
      <c r="D169" s="20" t="s">
        <v>597</v>
      </c>
      <c r="E169" s="20" t="s">
        <v>599</v>
      </c>
      <c r="F169" s="20" t="s">
        <v>101</v>
      </c>
      <c r="G169" s="17" t="s">
        <v>59</v>
      </c>
      <c r="H169" s="17" t="s">
        <v>102</v>
      </c>
      <c r="I169" s="20" t="s">
        <v>599</v>
      </c>
      <c r="J169" s="17" t="s">
        <v>101</v>
      </c>
      <c r="K169" s="17" t="s">
        <v>59</v>
      </c>
      <c r="L169" s="17" t="s">
        <v>102</v>
      </c>
      <c r="M169" s="17" t="s">
        <v>826</v>
      </c>
      <c r="N169" s="17" t="s">
        <v>831</v>
      </c>
      <c r="O169" s="17" t="s">
        <v>1219</v>
      </c>
      <c r="P169" s="17" t="s">
        <v>1220</v>
      </c>
      <c r="Q169" s="17" t="s">
        <v>808</v>
      </c>
      <c r="R169" s="17" t="s">
        <v>963</v>
      </c>
      <c r="S169" s="17" t="s">
        <v>1221</v>
      </c>
      <c r="T169" s="15">
        <v>0</v>
      </c>
      <c r="U169" s="17" t="s">
        <v>812</v>
      </c>
      <c r="V169" s="21">
        <v>12</v>
      </c>
      <c r="W169" s="21">
        <v>9</v>
      </c>
      <c r="X169" s="21">
        <v>6</v>
      </c>
      <c r="Y169" s="21">
        <v>8</v>
      </c>
      <c r="Z169" s="21">
        <v>13.5</v>
      </c>
      <c r="AA169" s="21">
        <v>3</v>
      </c>
      <c r="AB169" s="21">
        <f t="shared" si="5"/>
        <v>51.5</v>
      </c>
      <c r="AC169" s="17" t="s">
        <v>813</v>
      </c>
      <c r="AD169" s="18">
        <v>45105</v>
      </c>
      <c r="AE169" s="17">
        <v>10623195</v>
      </c>
      <c r="AF169" s="59" t="s">
        <v>1745</v>
      </c>
      <c r="AG169" s="17" t="s">
        <v>1531</v>
      </c>
      <c r="AH169" s="16">
        <v>46000</v>
      </c>
      <c r="AI169" s="16">
        <v>32200</v>
      </c>
      <c r="AJ169" s="17"/>
      <c r="AK169" s="16">
        <v>32200</v>
      </c>
      <c r="AM169" s="38">
        <f t="shared" si="6"/>
        <v>32200</v>
      </c>
    </row>
    <row r="170" spans="1:39" s="6" customFormat="1" ht="54" customHeight="1" x14ac:dyDescent="0.2">
      <c r="A170" s="11">
        <v>165</v>
      </c>
      <c r="B170" s="20">
        <v>59068</v>
      </c>
      <c r="C170" s="20" t="s">
        <v>638</v>
      </c>
      <c r="D170" s="20" t="s">
        <v>637</v>
      </c>
      <c r="E170" s="20" t="s">
        <v>639</v>
      </c>
      <c r="F170" s="20" t="s">
        <v>640</v>
      </c>
      <c r="G170" s="17" t="s">
        <v>33</v>
      </c>
      <c r="H170" s="17" t="s">
        <v>641</v>
      </c>
      <c r="I170" s="20" t="s">
        <v>639</v>
      </c>
      <c r="J170" s="17" t="s">
        <v>640</v>
      </c>
      <c r="K170" s="17" t="s">
        <v>33</v>
      </c>
      <c r="L170" s="17" t="s">
        <v>641</v>
      </c>
      <c r="M170" s="17" t="s">
        <v>826</v>
      </c>
      <c r="N170" s="17" t="s">
        <v>831</v>
      </c>
      <c r="O170" s="17" t="s">
        <v>1356</v>
      </c>
      <c r="P170" s="17" t="s">
        <v>1357</v>
      </c>
      <c r="Q170" s="17" t="s">
        <v>850</v>
      </c>
      <c r="R170" s="17" t="s">
        <v>851</v>
      </c>
      <c r="S170" s="17" t="s">
        <v>1358</v>
      </c>
      <c r="T170" s="15">
        <v>0</v>
      </c>
      <c r="U170" s="17" t="s">
        <v>812</v>
      </c>
      <c r="V170" s="21">
        <v>10.5</v>
      </c>
      <c r="W170" s="21">
        <v>9</v>
      </c>
      <c r="X170" s="21">
        <v>8</v>
      </c>
      <c r="Y170" s="21">
        <v>6</v>
      </c>
      <c r="Z170" s="21">
        <v>14</v>
      </c>
      <c r="AA170" s="21">
        <v>4</v>
      </c>
      <c r="AB170" s="21">
        <f t="shared" si="5"/>
        <v>51.5</v>
      </c>
      <c r="AC170" s="17" t="s">
        <v>813</v>
      </c>
      <c r="AD170" s="18">
        <v>45105</v>
      </c>
      <c r="AE170" s="17">
        <v>10623193</v>
      </c>
      <c r="AF170" s="59" t="s">
        <v>1714</v>
      </c>
      <c r="AG170" s="17" t="s">
        <v>1531</v>
      </c>
      <c r="AH170" s="16">
        <v>30000</v>
      </c>
      <c r="AI170" s="16">
        <v>21000</v>
      </c>
      <c r="AJ170" s="17"/>
      <c r="AK170" s="16">
        <v>21000</v>
      </c>
      <c r="AM170" s="38">
        <f t="shared" si="6"/>
        <v>21000</v>
      </c>
    </row>
    <row r="171" spans="1:39" s="6" customFormat="1" ht="59.25" customHeight="1" x14ac:dyDescent="0.2">
      <c r="A171" s="11">
        <v>166</v>
      </c>
      <c r="B171" s="20">
        <v>59087</v>
      </c>
      <c r="C171" s="20" t="s">
        <v>660</v>
      </c>
      <c r="D171" s="20" t="s">
        <v>659</v>
      </c>
      <c r="E171" s="20" t="s">
        <v>661</v>
      </c>
      <c r="F171" s="20" t="s">
        <v>34</v>
      </c>
      <c r="G171" s="17" t="s">
        <v>33</v>
      </c>
      <c r="H171" s="17" t="s">
        <v>35</v>
      </c>
      <c r="I171" s="20" t="s">
        <v>661</v>
      </c>
      <c r="J171" s="17" t="s">
        <v>34</v>
      </c>
      <c r="K171" s="17" t="s">
        <v>33</v>
      </c>
      <c r="L171" s="17" t="s">
        <v>35</v>
      </c>
      <c r="M171" s="17" t="s">
        <v>826</v>
      </c>
      <c r="N171" s="17" t="s">
        <v>831</v>
      </c>
      <c r="O171" s="17" t="s">
        <v>1379</v>
      </c>
      <c r="P171" s="17" t="s">
        <v>1380</v>
      </c>
      <c r="Q171" s="17" t="s">
        <v>834</v>
      </c>
      <c r="R171" s="17" t="s">
        <v>843</v>
      </c>
      <c r="S171" s="17" t="s">
        <v>1381</v>
      </c>
      <c r="T171" s="15" t="s">
        <v>874</v>
      </c>
      <c r="U171" s="17" t="s">
        <v>853</v>
      </c>
      <c r="V171" s="21">
        <v>10.5</v>
      </c>
      <c r="W171" s="21">
        <v>9</v>
      </c>
      <c r="X171" s="21">
        <v>8</v>
      </c>
      <c r="Y171" s="21">
        <v>7</v>
      </c>
      <c r="Z171" s="21">
        <v>13.5</v>
      </c>
      <c r="AA171" s="21">
        <v>3.5</v>
      </c>
      <c r="AB171" s="21">
        <f t="shared" si="5"/>
        <v>51.5</v>
      </c>
      <c r="AC171" s="17" t="s">
        <v>813</v>
      </c>
      <c r="AD171" s="18">
        <v>45105</v>
      </c>
      <c r="AE171" s="17">
        <v>10623191</v>
      </c>
      <c r="AF171" s="59" t="s">
        <v>1715</v>
      </c>
      <c r="AG171" s="17" t="s">
        <v>1531</v>
      </c>
      <c r="AH171" s="16">
        <v>45499.8</v>
      </c>
      <c r="AI171" s="16">
        <v>31849.86</v>
      </c>
      <c r="AJ171" s="17"/>
      <c r="AK171" s="16">
        <v>31849.86</v>
      </c>
      <c r="AM171" s="38">
        <f t="shared" si="6"/>
        <v>31849.86</v>
      </c>
    </row>
    <row r="172" spans="1:39" s="6" customFormat="1" ht="53.25" customHeight="1" x14ac:dyDescent="0.2">
      <c r="A172" s="11">
        <v>167</v>
      </c>
      <c r="B172" s="20">
        <v>58362</v>
      </c>
      <c r="C172" s="20" t="s">
        <v>48</v>
      </c>
      <c r="D172" s="63" t="s">
        <v>47</v>
      </c>
      <c r="E172" s="20" t="s">
        <v>49</v>
      </c>
      <c r="F172" s="20" t="s">
        <v>19</v>
      </c>
      <c r="G172" s="17" t="s">
        <v>6</v>
      </c>
      <c r="H172" s="17" t="s">
        <v>50</v>
      </c>
      <c r="I172" s="20" t="s">
        <v>49</v>
      </c>
      <c r="J172" s="17" t="s">
        <v>19</v>
      </c>
      <c r="K172" s="17" t="s">
        <v>6</v>
      </c>
      <c r="L172" s="17" t="s">
        <v>50</v>
      </c>
      <c r="M172" s="17" t="s">
        <v>826</v>
      </c>
      <c r="N172" s="17" t="s">
        <v>831</v>
      </c>
      <c r="O172" s="17" t="s">
        <v>832</v>
      </c>
      <c r="P172" s="17" t="s">
        <v>833</v>
      </c>
      <c r="Q172" s="17" t="s">
        <v>834</v>
      </c>
      <c r="R172" s="17" t="s">
        <v>1370</v>
      </c>
      <c r="S172" s="17" t="s">
        <v>835</v>
      </c>
      <c r="T172" s="15" t="s">
        <v>874</v>
      </c>
      <c r="U172" s="17" t="s">
        <v>812</v>
      </c>
      <c r="V172" s="21">
        <v>9</v>
      </c>
      <c r="W172" s="21">
        <v>9</v>
      </c>
      <c r="X172" s="21">
        <v>9</v>
      </c>
      <c r="Y172" s="21">
        <v>8</v>
      </c>
      <c r="Z172" s="21">
        <v>13</v>
      </c>
      <c r="AA172" s="21">
        <v>3</v>
      </c>
      <c r="AB172" s="21">
        <f t="shared" si="5"/>
        <v>51</v>
      </c>
      <c r="AC172" s="17" t="s">
        <v>826</v>
      </c>
      <c r="AD172" s="18">
        <v>45132</v>
      </c>
      <c r="AE172" s="17">
        <v>10623734</v>
      </c>
      <c r="AF172" s="59" t="s">
        <v>1716</v>
      </c>
      <c r="AG172" s="17" t="s">
        <v>1531</v>
      </c>
      <c r="AH172" s="16">
        <v>55000</v>
      </c>
      <c r="AI172" s="16">
        <v>38500</v>
      </c>
      <c r="AJ172" s="17"/>
      <c r="AK172" s="16">
        <v>38500</v>
      </c>
      <c r="AM172" s="38">
        <f t="shared" si="6"/>
        <v>38500</v>
      </c>
    </row>
    <row r="173" spans="1:39" s="6" customFormat="1" ht="52.5" customHeight="1" x14ac:dyDescent="0.2">
      <c r="A173" s="11">
        <v>168</v>
      </c>
      <c r="B173" s="20">
        <v>58610</v>
      </c>
      <c r="C173" s="20" t="s">
        <v>245</v>
      </c>
      <c r="D173" s="20" t="s">
        <v>244</v>
      </c>
      <c r="E173" s="20" t="s">
        <v>246</v>
      </c>
      <c r="F173" s="20" t="s">
        <v>111</v>
      </c>
      <c r="G173" s="17" t="s">
        <v>33</v>
      </c>
      <c r="H173" s="17" t="s">
        <v>112</v>
      </c>
      <c r="I173" s="20" t="s">
        <v>246</v>
      </c>
      <c r="J173" s="17" t="s">
        <v>111</v>
      </c>
      <c r="K173" s="17" t="s">
        <v>33</v>
      </c>
      <c r="L173" s="17" t="s">
        <v>112</v>
      </c>
      <c r="M173" s="17" t="s">
        <v>826</v>
      </c>
      <c r="N173" s="17" t="s">
        <v>831</v>
      </c>
      <c r="O173" s="17" t="s">
        <v>1160</v>
      </c>
      <c r="P173" s="17" t="s">
        <v>1161</v>
      </c>
      <c r="Q173" s="17" t="s">
        <v>817</v>
      </c>
      <c r="R173" s="17" t="s">
        <v>818</v>
      </c>
      <c r="S173" s="17" t="s">
        <v>1162</v>
      </c>
      <c r="T173" s="15">
        <v>0</v>
      </c>
      <c r="U173" s="17" t="s">
        <v>812</v>
      </c>
      <c r="V173" s="21">
        <v>10.5</v>
      </c>
      <c r="W173" s="21">
        <v>9</v>
      </c>
      <c r="X173" s="21">
        <v>8</v>
      </c>
      <c r="Y173" s="21">
        <v>7</v>
      </c>
      <c r="Z173" s="21">
        <v>13.5</v>
      </c>
      <c r="AA173" s="21">
        <v>3</v>
      </c>
      <c r="AB173" s="21">
        <f t="shared" si="5"/>
        <v>51</v>
      </c>
      <c r="AC173" s="17" t="s">
        <v>826</v>
      </c>
      <c r="AD173" s="18">
        <v>45105</v>
      </c>
      <c r="AE173" s="17">
        <v>10623737</v>
      </c>
      <c r="AF173" s="59" t="s">
        <v>1717</v>
      </c>
      <c r="AG173" s="17" t="s">
        <v>1531</v>
      </c>
      <c r="AH173" s="16">
        <v>26000</v>
      </c>
      <c r="AI173" s="16">
        <v>18200</v>
      </c>
      <c r="AJ173" s="17"/>
      <c r="AK173" s="16">
        <v>18200</v>
      </c>
      <c r="AM173" s="38">
        <f t="shared" si="6"/>
        <v>18200</v>
      </c>
    </row>
    <row r="174" spans="1:39" s="6" customFormat="1" ht="50.25" customHeight="1" x14ac:dyDescent="0.2">
      <c r="A174" s="11">
        <v>169</v>
      </c>
      <c r="B174" s="20">
        <v>58665</v>
      </c>
      <c r="C174" s="20" t="s">
        <v>284</v>
      </c>
      <c r="D174" s="20" t="s">
        <v>283</v>
      </c>
      <c r="E174" s="20" t="s">
        <v>285</v>
      </c>
      <c r="F174" s="20" t="s">
        <v>152</v>
      </c>
      <c r="G174" s="17" t="s">
        <v>33</v>
      </c>
      <c r="H174" s="17" t="s">
        <v>153</v>
      </c>
      <c r="I174" s="20" t="s">
        <v>285</v>
      </c>
      <c r="J174" s="17" t="s">
        <v>152</v>
      </c>
      <c r="K174" s="17" t="s">
        <v>33</v>
      </c>
      <c r="L174" s="17" t="s">
        <v>153</v>
      </c>
      <c r="M174" s="17" t="s">
        <v>814</v>
      </c>
      <c r="N174" s="17" t="s">
        <v>805</v>
      </c>
      <c r="O174" s="17" t="s">
        <v>1319</v>
      </c>
      <c r="P174" s="17" t="s">
        <v>1320</v>
      </c>
      <c r="Q174" s="17" t="s">
        <v>817</v>
      </c>
      <c r="R174" s="17" t="s">
        <v>938</v>
      </c>
      <c r="S174" s="17" t="s">
        <v>1321</v>
      </c>
      <c r="T174" s="15">
        <v>5.0000000000000001E-4</v>
      </c>
      <c r="U174" s="17" t="s">
        <v>812</v>
      </c>
      <c r="V174" s="21">
        <v>12</v>
      </c>
      <c r="W174" s="21">
        <v>9</v>
      </c>
      <c r="X174" s="21">
        <v>7</v>
      </c>
      <c r="Y174" s="21">
        <v>7</v>
      </c>
      <c r="Z174" s="21">
        <v>13</v>
      </c>
      <c r="AA174" s="21">
        <v>3</v>
      </c>
      <c r="AB174" s="21">
        <f t="shared" si="5"/>
        <v>51</v>
      </c>
      <c r="AC174" s="17" t="s">
        <v>826</v>
      </c>
      <c r="AD174" s="18">
        <v>45105</v>
      </c>
      <c r="AE174" s="17">
        <v>10609391</v>
      </c>
      <c r="AF174" s="59" t="s">
        <v>1718</v>
      </c>
      <c r="AG174" s="17" t="s">
        <v>1531</v>
      </c>
      <c r="AH174" s="16">
        <v>22395</v>
      </c>
      <c r="AI174" s="16">
        <v>15676.5</v>
      </c>
      <c r="AJ174" s="16">
        <v>15676.5</v>
      </c>
      <c r="AK174" s="17"/>
      <c r="AM174" s="38">
        <f t="shared" si="6"/>
        <v>15676.5</v>
      </c>
    </row>
    <row r="175" spans="1:39" s="6" customFormat="1" ht="62.25" customHeight="1" x14ac:dyDescent="0.2">
      <c r="A175" s="11">
        <v>170</v>
      </c>
      <c r="B175" s="20">
        <v>59131</v>
      </c>
      <c r="C175" s="20" t="s">
        <v>709</v>
      </c>
      <c r="D175" s="20" t="s">
        <v>708</v>
      </c>
      <c r="E175" s="20" t="s">
        <v>710</v>
      </c>
      <c r="F175" s="20" t="s">
        <v>13</v>
      </c>
      <c r="G175" s="17" t="s">
        <v>12</v>
      </c>
      <c r="H175" s="17" t="s">
        <v>97</v>
      </c>
      <c r="I175" s="20" t="s">
        <v>710</v>
      </c>
      <c r="J175" s="17" t="s">
        <v>13</v>
      </c>
      <c r="K175" s="17" t="s">
        <v>12</v>
      </c>
      <c r="L175" s="17" t="s">
        <v>97</v>
      </c>
      <c r="M175" s="17" t="s">
        <v>826</v>
      </c>
      <c r="N175" s="17" t="s">
        <v>831</v>
      </c>
      <c r="O175" s="17" t="s">
        <v>998</v>
      </c>
      <c r="P175" s="17" t="s">
        <v>1514</v>
      </c>
      <c r="Q175" s="17" t="s">
        <v>808</v>
      </c>
      <c r="R175" s="17" t="s">
        <v>1013</v>
      </c>
      <c r="S175" s="17" t="s">
        <v>1515</v>
      </c>
      <c r="T175" s="15" t="s">
        <v>874</v>
      </c>
      <c r="U175" s="17" t="s">
        <v>812</v>
      </c>
      <c r="V175" s="21">
        <v>10.5</v>
      </c>
      <c r="W175" s="21">
        <v>9</v>
      </c>
      <c r="X175" s="21">
        <v>8</v>
      </c>
      <c r="Y175" s="21">
        <v>7</v>
      </c>
      <c r="Z175" s="21">
        <v>13</v>
      </c>
      <c r="AA175" s="21">
        <v>3.5</v>
      </c>
      <c r="AB175" s="21">
        <f t="shared" si="5"/>
        <v>51</v>
      </c>
      <c r="AC175" s="17" t="s">
        <v>826</v>
      </c>
      <c r="AD175" s="17" t="s">
        <v>1572</v>
      </c>
      <c r="AE175" s="17">
        <v>10623744</v>
      </c>
      <c r="AF175" s="59" t="s">
        <v>1719</v>
      </c>
      <c r="AG175" s="17" t="s">
        <v>1531</v>
      </c>
      <c r="AH175" s="16">
        <v>60000</v>
      </c>
      <c r="AI175" s="16">
        <v>40000</v>
      </c>
      <c r="AJ175" s="17"/>
      <c r="AK175" s="16">
        <v>40000</v>
      </c>
      <c r="AM175" s="38">
        <f t="shared" si="6"/>
        <v>40000</v>
      </c>
    </row>
    <row r="176" spans="1:39" s="6" customFormat="1" ht="65.25" customHeight="1" x14ac:dyDescent="0.2">
      <c r="A176" s="11">
        <v>171</v>
      </c>
      <c r="B176" s="20">
        <v>58706</v>
      </c>
      <c r="C176" s="20" t="s">
        <v>339</v>
      </c>
      <c r="D176" s="20" t="s">
        <v>338</v>
      </c>
      <c r="E176" s="20" t="s">
        <v>340</v>
      </c>
      <c r="F176" s="20" t="s">
        <v>118</v>
      </c>
      <c r="G176" s="17" t="s">
        <v>33</v>
      </c>
      <c r="H176" s="17" t="s">
        <v>119</v>
      </c>
      <c r="I176" s="20" t="s">
        <v>340</v>
      </c>
      <c r="J176" s="17" t="s">
        <v>118</v>
      </c>
      <c r="K176" s="17" t="s">
        <v>33</v>
      </c>
      <c r="L176" s="17" t="s">
        <v>119</v>
      </c>
      <c r="M176" s="17" t="s">
        <v>814</v>
      </c>
      <c r="N176" s="17" t="s">
        <v>831</v>
      </c>
      <c r="O176" s="17" t="s">
        <v>955</v>
      </c>
      <c r="P176" s="17" t="s">
        <v>956</v>
      </c>
      <c r="Q176" s="17" t="s">
        <v>838</v>
      </c>
      <c r="R176" s="17" t="s">
        <v>957</v>
      </c>
      <c r="S176" s="17" t="s">
        <v>958</v>
      </c>
      <c r="T176" s="15">
        <v>0</v>
      </c>
      <c r="U176" s="17" t="s">
        <v>812</v>
      </c>
      <c r="V176" s="21">
        <v>10.5</v>
      </c>
      <c r="W176" s="21">
        <v>10.5</v>
      </c>
      <c r="X176" s="21">
        <v>7</v>
      </c>
      <c r="Y176" s="21">
        <v>7</v>
      </c>
      <c r="Z176" s="21">
        <v>13</v>
      </c>
      <c r="AA176" s="21">
        <v>3</v>
      </c>
      <c r="AB176" s="21">
        <f t="shared" si="5"/>
        <v>51</v>
      </c>
      <c r="AC176" s="17" t="s">
        <v>813</v>
      </c>
      <c r="AD176" s="17" t="s">
        <v>1767</v>
      </c>
      <c r="AE176" s="17">
        <v>10623729</v>
      </c>
      <c r="AF176" s="59" t="s">
        <v>1720</v>
      </c>
      <c r="AG176" s="17" t="s">
        <v>1531</v>
      </c>
      <c r="AH176" s="16">
        <v>52200</v>
      </c>
      <c r="AI176" s="16">
        <v>36540</v>
      </c>
      <c r="AJ176" s="17"/>
      <c r="AK176" s="16">
        <v>36540</v>
      </c>
      <c r="AM176" s="38">
        <f t="shared" si="6"/>
        <v>36540</v>
      </c>
    </row>
    <row r="177" spans="1:39" s="6" customFormat="1" ht="65.25" customHeight="1" x14ac:dyDescent="0.2">
      <c r="A177" s="11">
        <v>172</v>
      </c>
      <c r="B177" s="20">
        <v>58709</v>
      </c>
      <c r="C177" s="20" t="s">
        <v>349</v>
      </c>
      <c r="D177" s="20" t="s">
        <v>348</v>
      </c>
      <c r="E177" s="20" t="s">
        <v>350</v>
      </c>
      <c r="F177" s="20" t="s">
        <v>76</v>
      </c>
      <c r="G177" s="17" t="s">
        <v>6</v>
      </c>
      <c r="H177" s="17" t="s">
        <v>77</v>
      </c>
      <c r="I177" s="20" t="s">
        <v>350</v>
      </c>
      <c r="J177" s="17" t="s">
        <v>76</v>
      </c>
      <c r="K177" s="17" t="s">
        <v>6</v>
      </c>
      <c r="L177" s="17" t="s">
        <v>77</v>
      </c>
      <c r="M177" s="17" t="s">
        <v>814</v>
      </c>
      <c r="N177" s="17" t="s">
        <v>831</v>
      </c>
      <c r="O177" s="17" t="s">
        <v>1174</v>
      </c>
      <c r="P177" s="17" t="s">
        <v>1175</v>
      </c>
      <c r="Q177" s="17" t="s">
        <v>834</v>
      </c>
      <c r="R177" s="17" t="s">
        <v>843</v>
      </c>
      <c r="S177" s="17" t="s">
        <v>1176</v>
      </c>
      <c r="T177" s="15">
        <v>0</v>
      </c>
      <c r="U177" s="17" t="s">
        <v>812</v>
      </c>
      <c r="V177" s="21">
        <v>10.5</v>
      </c>
      <c r="W177" s="21">
        <v>10.5</v>
      </c>
      <c r="X177" s="21">
        <v>7</v>
      </c>
      <c r="Y177" s="21">
        <v>6</v>
      </c>
      <c r="Z177" s="21">
        <v>13.5</v>
      </c>
      <c r="AA177" s="21">
        <v>3.5</v>
      </c>
      <c r="AB177" s="21">
        <f t="shared" si="5"/>
        <v>51</v>
      </c>
      <c r="AC177" s="17" t="s">
        <v>813</v>
      </c>
      <c r="AD177" s="18">
        <v>45034</v>
      </c>
      <c r="AE177" s="17">
        <v>10623736</v>
      </c>
      <c r="AF177" s="59" t="s">
        <v>1721</v>
      </c>
      <c r="AG177" s="17" t="s">
        <v>1531</v>
      </c>
      <c r="AH177" s="16">
        <v>22500</v>
      </c>
      <c r="AI177" s="16">
        <v>15750</v>
      </c>
      <c r="AJ177" s="17"/>
      <c r="AK177" s="16">
        <v>15750</v>
      </c>
      <c r="AM177" s="38">
        <f t="shared" si="6"/>
        <v>15750</v>
      </c>
    </row>
    <row r="178" spans="1:39" s="6" customFormat="1" ht="65.25" customHeight="1" x14ac:dyDescent="0.2">
      <c r="A178" s="11">
        <v>173</v>
      </c>
      <c r="B178" s="20">
        <v>58896</v>
      </c>
      <c r="C178" s="20" t="s">
        <v>485</v>
      </c>
      <c r="D178" s="63" t="s">
        <v>484</v>
      </c>
      <c r="E178" s="20" t="s">
        <v>486</v>
      </c>
      <c r="F178" s="20" t="s">
        <v>25</v>
      </c>
      <c r="G178" s="17" t="s">
        <v>12</v>
      </c>
      <c r="H178" s="17" t="s">
        <v>26</v>
      </c>
      <c r="I178" s="20" t="s">
        <v>486</v>
      </c>
      <c r="J178" s="20" t="s">
        <v>25</v>
      </c>
      <c r="K178" s="17" t="s">
        <v>12</v>
      </c>
      <c r="L178" s="17" t="s">
        <v>26</v>
      </c>
      <c r="M178" s="17" t="s">
        <v>826</v>
      </c>
      <c r="N178" s="17" t="s">
        <v>805</v>
      </c>
      <c r="O178" s="17" t="s">
        <v>1490</v>
      </c>
      <c r="P178" s="17" t="s">
        <v>1491</v>
      </c>
      <c r="Q178" s="17" t="s">
        <v>838</v>
      </c>
      <c r="R178" s="17" t="s">
        <v>867</v>
      </c>
      <c r="S178" s="17" t="s">
        <v>1492</v>
      </c>
      <c r="T178" s="15">
        <v>0</v>
      </c>
      <c r="U178" s="17" t="s">
        <v>812</v>
      </c>
      <c r="V178" s="21">
        <v>10.5</v>
      </c>
      <c r="W178" s="21">
        <v>7.5</v>
      </c>
      <c r="X178" s="21">
        <v>7</v>
      </c>
      <c r="Y178" s="21">
        <v>9</v>
      </c>
      <c r="Z178" s="21">
        <v>13.5</v>
      </c>
      <c r="AA178" s="21">
        <v>3.5</v>
      </c>
      <c r="AB178" s="21">
        <f t="shared" si="5"/>
        <v>51</v>
      </c>
      <c r="AC178" s="17" t="s">
        <v>813</v>
      </c>
      <c r="AD178" s="18" t="s">
        <v>1768</v>
      </c>
      <c r="AE178" s="17">
        <v>10623202</v>
      </c>
      <c r="AF178" s="59" t="s">
        <v>1722</v>
      </c>
      <c r="AG178" s="17" t="s">
        <v>1531</v>
      </c>
      <c r="AH178" s="16">
        <v>39411.94</v>
      </c>
      <c r="AI178" s="16">
        <v>27588.36</v>
      </c>
      <c r="AJ178" s="17"/>
      <c r="AK178" s="16">
        <v>27588.36</v>
      </c>
      <c r="AM178" s="38">
        <f t="shared" si="6"/>
        <v>27588.36</v>
      </c>
    </row>
    <row r="179" spans="1:39" s="6" customFormat="1" ht="54.75" customHeight="1" x14ac:dyDescent="0.2">
      <c r="A179" s="11">
        <v>174</v>
      </c>
      <c r="B179" s="20">
        <v>59047</v>
      </c>
      <c r="C179" s="20" t="s">
        <v>616</v>
      </c>
      <c r="D179" s="20" t="s">
        <v>615</v>
      </c>
      <c r="E179" s="20" t="s">
        <v>617</v>
      </c>
      <c r="F179" s="20" t="s">
        <v>618</v>
      </c>
      <c r="G179" s="17" t="s">
        <v>33</v>
      </c>
      <c r="H179" s="17" t="s">
        <v>619</v>
      </c>
      <c r="I179" s="20" t="s">
        <v>617</v>
      </c>
      <c r="J179" s="17" t="s">
        <v>618</v>
      </c>
      <c r="K179" s="17" t="s">
        <v>33</v>
      </c>
      <c r="L179" s="17" t="s">
        <v>619</v>
      </c>
      <c r="M179" s="17" t="s">
        <v>814</v>
      </c>
      <c r="N179" s="17" t="s">
        <v>805</v>
      </c>
      <c r="O179" s="17" t="s">
        <v>987</v>
      </c>
      <c r="P179" s="17" t="s">
        <v>849</v>
      </c>
      <c r="Q179" s="17" t="s">
        <v>817</v>
      </c>
      <c r="R179" s="17" t="s">
        <v>818</v>
      </c>
      <c r="S179" s="17" t="s">
        <v>993</v>
      </c>
      <c r="T179" s="15">
        <v>0</v>
      </c>
      <c r="U179" s="17" t="s">
        <v>812</v>
      </c>
      <c r="V179" s="21">
        <v>9</v>
      </c>
      <c r="W179" s="21">
        <v>9</v>
      </c>
      <c r="X179" s="21">
        <v>9</v>
      </c>
      <c r="Y179" s="21">
        <v>8</v>
      </c>
      <c r="Z179" s="21">
        <v>13</v>
      </c>
      <c r="AA179" s="21">
        <v>3</v>
      </c>
      <c r="AB179" s="21">
        <f t="shared" si="5"/>
        <v>51</v>
      </c>
      <c r="AC179" s="17" t="s">
        <v>813</v>
      </c>
      <c r="AD179" s="18">
        <v>45092</v>
      </c>
      <c r="AE179" s="17">
        <v>10623741</v>
      </c>
      <c r="AF179" s="59" t="s">
        <v>1723</v>
      </c>
      <c r="AG179" s="17" t="s">
        <v>1531</v>
      </c>
      <c r="AH179" s="16">
        <v>55000</v>
      </c>
      <c r="AI179" s="16">
        <v>38500</v>
      </c>
      <c r="AJ179" s="17"/>
      <c r="AK179" s="16">
        <v>38500</v>
      </c>
      <c r="AM179" s="38">
        <f t="shared" si="6"/>
        <v>38500</v>
      </c>
    </row>
    <row r="180" spans="1:39" s="6" customFormat="1" ht="54.75" customHeight="1" x14ac:dyDescent="0.2">
      <c r="A180" s="11">
        <v>175</v>
      </c>
      <c r="B180" s="20">
        <v>59180</v>
      </c>
      <c r="C180" s="20" t="s">
        <v>757</v>
      </c>
      <c r="D180" s="63" t="s">
        <v>756</v>
      </c>
      <c r="E180" s="20" t="s">
        <v>758</v>
      </c>
      <c r="F180" s="20" t="s">
        <v>13</v>
      </c>
      <c r="G180" s="17" t="s">
        <v>12</v>
      </c>
      <c r="H180" s="17" t="s">
        <v>14</v>
      </c>
      <c r="I180" s="20" t="s">
        <v>758</v>
      </c>
      <c r="J180" s="17" t="s">
        <v>13</v>
      </c>
      <c r="K180" s="17" t="s">
        <v>12</v>
      </c>
      <c r="L180" s="17" t="s">
        <v>14</v>
      </c>
      <c r="M180" s="17" t="s">
        <v>814</v>
      </c>
      <c r="N180" s="17" t="s">
        <v>805</v>
      </c>
      <c r="O180" s="17" t="s">
        <v>985</v>
      </c>
      <c r="P180" s="17" t="s">
        <v>986</v>
      </c>
      <c r="Q180" s="17" t="s">
        <v>850</v>
      </c>
      <c r="R180" s="17" t="s">
        <v>851</v>
      </c>
      <c r="S180" s="17" t="s">
        <v>986</v>
      </c>
      <c r="T180" s="15">
        <v>0</v>
      </c>
      <c r="U180" s="17" t="s">
        <v>812</v>
      </c>
      <c r="V180" s="21">
        <v>10.5</v>
      </c>
      <c r="W180" s="21">
        <v>10.5</v>
      </c>
      <c r="X180" s="21">
        <v>8</v>
      </c>
      <c r="Y180" s="21">
        <v>6</v>
      </c>
      <c r="Z180" s="21">
        <v>13</v>
      </c>
      <c r="AA180" s="21">
        <v>3</v>
      </c>
      <c r="AB180" s="21">
        <f t="shared" si="5"/>
        <v>51</v>
      </c>
      <c r="AC180" s="17" t="s">
        <v>813</v>
      </c>
      <c r="AD180" s="18">
        <v>45097</v>
      </c>
      <c r="AE180" s="17">
        <v>10623743</v>
      </c>
      <c r="AF180" s="59" t="s">
        <v>1724</v>
      </c>
      <c r="AG180" s="17" t="s">
        <v>1531</v>
      </c>
      <c r="AH180" s="16">
        <v>39500</v>
      </c>
      <c r="AI180" s="16">
        <v>27650</v>
      </c>
      <c r="AJ180" s="17"/>
      <c r="AK180" s="16">
        <v>27650</v>
      </c>
      <c r="AM180" s="38">
        <f t="shared" si="6"/>
        <v>27650</v>
      </c>
    </row>
    <row r="181" spans="1:39" s="6" customFormat="1" ht="59.25" customHeight="1" x14ac:dyDescent="0.2">
      <c r="A181" s="11">
        <v>176</v>
      </c>
      <c r="B181" s="20">
        <v>58469</v>
      </c>
      <c r="C181" s="20" t="s">
        <v>146</v>
      </c>
      <c r="D181" s="20" t="s">
        <v>145</v>
      </c>
      <c r="E181" s="20" t="s">
        <v>147</v>
      </c>
      <c r="F181" s="20" t="s">
        <v>19</v>
      </c>
      <c r="G181" s="17" t="s">
        <v>6</v>
      </c>
      <c r="H181" s="17" t="s">
        <v>148</v>
      </c>
      <c r="I181" s="20" t="s">
        <v>147</v>
      </c>
      <c r="J181" s="17" t="s">
        <v>19</v>
      </c>
      <c r="K181" s="17" t="s">
        <v>6</v>
      </c>
      <c r="L181" s="17" t="s">
        <v>148</v>
      </c>
      <c r="M181" s="17" t="s">
        <v>814</v>
      </c>
      <c r="N181" s="17" t="s">
        <v>831</v>
      </c>
      <c r="O181" s="17" t="s">
        <v>903</v>
      </c>
      <c r="P181" s="17" t="s">
        <v>904</v>
      </c>
      <c r="Q181" s="17" t="s">
        <v>896</v>
      </c>
      <c r="R181" s="17" t="s">
        <v>905</v>
      </c>
      <c r="S181" s="17" t="s">
        <v>906</v>
      </c>
      <c r="T181" s="15" t="s">
        <v>874</v>
      </c>
      <c r="U181" s="23" t="s">
        <v>907</v>
      </c>
      <c r="V181" s="21">
        <v>9</v>
      </c>
      <c r="W181" s="21">
        <v>9</v>
      </c>
      <c r="X181" s="21">
        <v>9</v>
      </c>
      <c r="Y181" s="21">
        <v>7</v>
      </c>
      <c r="Z181" s="21">
        <v>13</v>
      </c>
      <c r="AA181" s="21">
        <v>3.5</v>
      </c>
      <c r="AB181" s="21">
        <f t="shared" si="5"/>
        <v>50.5</v>
      </c>
      <c r="AC181" s="17" t="s">
        <v>826</v>
      </c>
      <c r="AD181" s="17" t="s">
        <v>1535</v>
      </c>
      <c r="AE181" s="17">
        <v>10623748</v>
      </c>
      <c r="AF181" s="59" t="s">
        <v>1725</v>
      </c>
      <c r="AG181" s="17" t="s">
        <v>1531</v>
      </c>
      <c r="AH181" s="16">
        <v>57000</v>
      </c>
      <c r="AI181" s="16">
        <v>39900</v>
      </c>
      <c r="AJ181" s="17"/>
      <c r="AK181" s="16">
        <v>39900</v>
      </c>
      <c r="AM181" s="38">
        <f t="shared" si="6"/>
        <v>39900</v>
      </c>
    </row>
    <row r="182" spans="1:39" s="6" customFormat="1" ht="49.5" customHeight="1" x14ac:dyDescent="0.2">
      <c r="A182" s="11">
        <v>177</v>
      </c>
      <c r="B182" s="20">
        <v>58784</v>
      </c>
      <c r="C182" s="20" t="s">
        <v>1576</v>
      </c>
      <c r="D182" s="20" t="s">
        <v>380</v>
      </c>
      <c r="E182" s="20" t="s">
        <v>381</v>
      </c>
      <c r="F182" s="20" t="s">
        <v>382</v>
      </c>
      <c r="G182" s="17" t="s">
        <v>33</v>
      </c>
      <c r="H182" s="17" t="s">
        <v>383</v>
      </c>
      <c r="I182" s="17" t="s">
        <v>1265</v>
      </c>
      <c r="J182" s="17" t="s">
        <v>382</v>
      </c>
      <c r="K182" s="17" t="s">
        <v>33</v>
      </c>
      <c r="L182" s="17">
        <v>61024</v>
      </c>
      <c r="M182" s="17" t="s">
        <v>826</v>
      </c>
      <c r="N182" s="17" t="s">
        <v>831</v>
      </c>
      <c r="O182" s="17" t="s">
        <v>1266</v>
      </c>
      <c r="P182" s="17" t="s">
        <v>1267</v>
      </c>
      <c r="Q182" s="17" t="s">
        <v>808</v>
      </c>
      <c r="R182" s="17" t="s">
        <v>809</v>
      </c>
      <c r="S182" s="17" t="s">
        <v>1268</v>
      </c>
      <c r="T182" s="15">
        <v>0</v>
      </c>
      <c r="U182" s="17" t="s">
        <v>812</v>
      </c>
      <c r="V182" s="21">
        <v>10.5</v>
      </c>
      <c r="W182" s="21">
        <v>9</v>
      </c>
      <c r="X182" s="21">
        <v>7</v>
      </c>
      <c r="Y182" s="21">
        <v>7</v>
      </c>
      <c r="Z182" s="21">
        <v>13.5</v>
      </c>
      <c r="AA182" s="21">
        <v>3.5</v>
      </c>
      <c r="AB182" s="21">
        <f t="shared" si="5"/>
        <v>50.5</v>
      </c>
      <c r="AC182" s="17" t="s">
        <v>813</v>
      </c>
      <c r="AD182" s="18">
        <v>45105</v>
      </c>
      <c r="AE182" s="17">
        <v>10624339</v>
      </c>
      <c r="AF182" s="59" t="s">
        <v>1726</v>
      </c>
      <c r="AG182" s="17" t="s">
        <v>1531</v>
      </c>
      <c r="AH182" s="16">
        <v>5782</v>
      </c>
      <c r="AI182" s="16">
        <v>4047.4</v>
      </c>
      <c r="AJ182" s="17"/>
      <c r="AK182" s="16">
        <v>4047.4</v>
      </c>
      <c r="AM182" s="38">
        <f t="shared" si="6"/>
        <v>4047.4</v>
      </c>
    </row>
    <row r="183" spans="1:39" s="6" customFormat="1" ht="50.25" customHeight="1" x14ac:dyDescent="0.2">
      <c r="A183" s="11">
        <v>178</v>
      </c>
      <c r="B183" s="20">
        <v>58881</v>
      </c>
      <c r="C183" s="20" t="s">
        <v>475</v>
      </c>
      <c r="D183" s="20" t="s">
        <v>474</v>
      </c>
      <c r="E183" s="20" t="s">
        <v>476</v>
      </c>
      <c r="F183" s="20" t="s">
        <v>477</v>
      </c>
      <c r="G183" s="17" t="s">
        <v>6</v>
      </c>
      <c r="H183" s="17" t="s">
        <v>478</v>
      </c>
      <c r="I183" s="20" t="s">
        <v>476</v>
      </c>
      <c r="J183" s="20" t="s">
        <v>477</v>
      </c>
      <c r="K183" s="17" t="s">
        <v>6</v>
      </c>
      <c r="L183" s="17" t="s">
        <v>478</v>
      </c>
      <c r="M183" s="17" t="s">
        <v>826</v>
      </c>
      <c r="N183" s="17" t="s">
        <v>805</v>
      </c>
      <c r="O183" s="17" t="s">
        <v>1484</v>
      </c>
      <c r="P183" s="17" t="s">
        <v>1485</v>
      </c>
      <c r="Q183" s="17" t="s">
        <v>817</v>
      </c>
      <c r="R183" s="17" t="s">
        <v>938</v>
      </c>
      <c r="S183" s="17" t="s">
        <v>1486</v>
      </c>
      <c r="T183" s="15">
        <v>0</v>
      </c>
      <c r="U183" s="17" t="s">
        <v>812</v>
      </c>
      <c r="V183" s="21">
        <v>10.5</v>
      </c>
      <c r="W183" s="21">
        <v>10.5</v>
      </c>
      <c r="X183" s="21">
        <v>6</v>
      </c>
      <c r="Y183" s="21">
        <v>7</v>
      </c>
      <c r="Z183" s="21">
        <v>13.5</v>
      </c>
      <c r="AA183" s="21">
        <v>3</v>
      </c>
      <c r="AB183" s="21">
        <f t="shared" si="5"/>
        <v>50.5</v>
      </c>
      <c r="AC183" s="17" t="s">
        <v>813</v>
      </c>
      <c r="AD183" s="18">
        <v>45105</v>
      </c>
      <c r="AE183" s="17">
        <v>10623750</v>
      </c>
      <c r="AF183" s="59" t="s">
        <v>1746</v>
      </c>
      <c r="AG183" s="17" t="s">
        <v>1531</v>
      </c>
      <c r="AH183" s="16">
        <v>18025</v>
      </c>
      <c r="AI183" s="16">
        <v>12617.5</v>
      </c>
      <c r="AJ183" s="17"/>
      <c r="AK183" s="16">
        <v>12617.5</v>
      </c>
      <c r="AM183" s="38">
        <f t="shared" si="6"/>
        <v>12617.5</v>
      </c>
    </row>
    <row r="184" spans="1:39" s="6" customFormat="1" ht="53.25" customHeight="1" x14ac:dyDescent="0.2">
      <c r="A184" s="11">
        <v>179</v>
      </c>
      <c r="B184" s="20">
        <v>59039</v>
      </c>
      <c r="C184" s="20" t="s">
        <v>604</v>
      </c>
      <c r="D184" s="20" t="s">
        <v>603</v>
      </c>
      <c r="E184" s="20" t="s">
        <v>605</v>
      </c>
      <c r="F184" s="20" t="s">
        <v>19</v>
      </c>
      <c r="G184" s="17" t="s">
        <v>6</v>
      </c>
      <c r="H184" s="17" t="s">
        <v>50</v>
      </c>
      <c r="I184" s="20" t="s">
        <v>605</v>
      </c>
      <c r="J184" s="17" t="s">
        <v>19</v>
      </c>
      <c r="K184" s="17" t="s">
        <v>6</v>
      </c>
      <c r="L184" s="17" t="s">
        <v>50</v>
      </c>
      <c r="M184" s="17" t="s">
        <v>826</v>
      </c>
      <c r="N184" s="17" t="s">
        <v>882</v>
      </c>
      <c r="O184" s="17" t="s">
        <v>1225</v>
      </c>
      <c r="P184" s="17" t="s">
        <v>1226</v>
      </c>
      <c r="Q184" s="17" t="s">
        <v>817</v>
      </c>
      <c r="R184" s="17" t="s">
        <v>996</v>
      </c>
      <c r="S184" s="17" t="s">
        <v>1227</v>
      </c>
      <c r="T184" s="15">
        <v>1.9000000000000001E-4</v>
      </c>
      <c r="U184" s="17" t="s">
        <v>812</v>
      </c>
      <c r="V184" s="21">
        <v>9</v>
      </c>
      <c r="W184" s="21">
        <v>10.5</v>
      </c>
      <c r="X184" s="21">
        <v>9</v>
      </c>
      <c r="Y184" s="21">
        <v>6</v>
      </c>
      <c r="Z184" s="21">
        <v>13</v>
      </c>
      <c r="AA184" s="21">
        <v>3</v>
      </c>
      <c r="AB184" s="21">
        <f t="shared" si="5"/>
        <v>50.5</v>
      </c>
      <c r="AC184" s="17" t="s">
        <v>813</v>
      </c>
      <c r="AD184" s="18">
        <v>45078</v>
      </c>
      <c r="AE184" s="17">
        <v>10609405</v>
      </c>
      <c r="AF184" s="59" t="s">
        <v>1727</v>
      </c>
      <c r="AG184" s="17" t="s">
        <v>1531</v>
      </c>
      <c r="AH184" s="16">
        <v>41250</v>
      </c>
      <c r="AI184" s="16">
        <v>28875</v>
      </c>
      <c r="AJ184" s="16">
        <v>28875</v>
      </c>
      <c r="AK184" s="17"/>
      <c r="AM184" s="38">
        <f t="shared" si="6"/>
        <v>28875</v>
      </c>
    </row>
    <row r="185" spans="1:39" s="6" customFormat="1" ht="57.75" customHeight="1" x14ac:dyDescent="0.2">
      <c r="A185" s="11">
        <v>180</v>
      </c>
      <c r="B185" s="20">
        <v>58683</v>
      </c>
      <c r="C185" s="20" t="s">
        <v>313</v>
      </c>
      <c r="D185" s="20" t="s">
        <v>312</v>
      </c>
      <c r="E185" s="20" t="s">
        <v>314</v>
      </c>
      <c r="F185" s="20" t="s">
        <v>118</v>
      </c>
      <c r="G185" s="17" t="s">
        <v>33</v>
      </c>
      <c r="H185" s="17" t="s">
        <v>119</v>
      </c>
      <c r="I185" s="20" t="s">
        <v>314</v>
      </c>
      <c r="J185" s="17" t="s">
        <v>118</v>
      </c>
      <c r="K185" s="17" t="s">
        <v>33</v>
      </c>
      <c r="L185" s="17" t="s">
        <v>119</v>
      </c>
      <c r="M185" s="17" t="s">
        <v>814</v>
      </c>
      <c r="N185" s="17" t="s">
        <v>831</v>
      </c>
      <c r="O185" s="17" t="s">
        <v>930</v>
      </c>
      <c r="P185" s="17" t="s">
        <v>931</v>
      </c>
      <c r="Q185" s="17" t="s">
        <v>834</v>
      </c>
      <c r="R185" s="17" t="s">
        <v>843</v>
      </c>
      <c r="S185" s="17" t="s">
        <v>932</v>
      </c>
      <c r="T185" s="15" t="s">
        <v>874</v>
      </c>
      <c r="U185" s="17" t="s">
        <v>812</v>
      </c>
      <c r="V185" s="21">
        <v>10.5</v>
      </c>
      <c r="W185" s="21">
        <v>9</v>
      </c>
      <c r="X185" s="21">
        <v>7</v>
      </c>
      <c r="Y185" s="21">
        <v>7</v>
      </c>
      <c r="Z185" s="21">
        <v>13.5</v>
      </c>
      <c r="AA185" s="21">
        <v>3</v>
      </c>
      <c r="AB185" s="21">
        <f t="shared" si="5"/>
        <v>50</v>
      </c>
      <c r="AC185" s="17" t="s">
        <v>826</v>
      </c>
      <c r="AD185" s="17" t="s">
        <v>1535</v>
      </c>
      <c r="AE185" s="17">
        <v>10623753</v>
      </c>
      <c r="AF185" s="59" t="s">
        <v>1728</v>
      </c>
      <c r="AG185" s="17" t="s">
        <v>1531</v>
      </c>
      <c r="AH185" s="16">
        <v>15093</v>
      </c>
      <c r="AI185" s="16">
        <v>10565.1</v>
      </c>
      <c r="AJ185" s="17"/>
      <c r="AK185" s="16">
        <v>10565.1</v>
      </c>
      <c r="AM185" s="38">
        <f t="shared" si="6"/>
        <v>10565.1</v>
      </c>
    </row>
    <row r="186" spans="1:39" s="6" customFormat="1" ht="58.5" customHeight="1" x14ac:dyDescent="0.2">
      <c r="A186" s="11">
        <v>181</v>
      </c>
      <c r="B186" s="20">
        <v>58786</v>
      </c>
      <c r="C186" s="20" t="s">
        <v>390</v>
      </c>
      <c r="D186" s="20" t="s">
        <v>389</v>
      </c>
      <c r="E186" s="20" t="s">
        <v>391</v>
      </c>
      <c r="F186" s="20" t="s">
        <v>197</v>
      </c>
      <c r="G186" s="17" t="s">
        <v>59</v>
      </c>
      <c r="H186" s="17" t="s">
        <v>198</v>
      </c>
      <c r="I186" s="17" t="s">
        <v>391</v>
      </c>
      <c r="J186" s="17" t="s">
        <v>197</v>
      </c>
      <c r="K186" s="17" t="s">
        <v>59</v>
      </c>
      <c r="L186" s="17" t="s">
        <v>198</v>
      </c>
      <c r="M186" s="17" t="s">
        <v>826</v>
      </c>
      <c r="N186" s="17" t="s">
        <v>831</v>
      </c>
      <c r="O186" s="17" t="s">
        <v>1273</v>
      </c>
      <c r="P186" s="17" t="s">
        <v>1274</v>
      </c>
      <c r="Q186" s="17" t="s">
        <v>838</v>
      </c>
      <c r="R186" s="17" t="s">
        <v>911</v>
      </c>
      <c r="S186" s="17" t="s">
        <v>1275</v>
      </c>
      <c r="T186" s="15">
        <v>0.04</v>
      </c>
      <c r="U186" s="17" t="s">
        <v>812</v>
      </c>
      <c r="V186" s="21">
        <v>10.5</v>
      </c>
      <c r="W186" s="21">
        <v>10.5</v>
      </c>
      <c r="X186" s="21">
        <v>8</v>
      </c>
      <c r="Y186" s="21">
        <v>6</v>
      </c>
      <c r="Z186" s="21">
        <v>12.5</v>
      </c>
      <c r="AA186" s="21">
        <v>2.5</v>
      </c>
      <c r="AB186" s="21">
        <f t="shared" si="5"/>
        <v>50</v>
      </c>
      <c r="AC186" s="17" t="s">
        <v>826</v>
      </c>
      <c r="AD186" s="18">
        <v>45105</v>
      </c>
      <c r="AE186" s="17">
        <v>10609412</v>
      </c>
      <c r="AF186" s="59" t="s">
        <v>1747</v>
      </c>
      <c r="AG186" s="17" t="s">
        <v>1531</v>
      </c>
      <c r="AH186" s="16">
        <v>58147.15</v>
      </c>
      <c r="AI186" s="16">
        <v>40000</v>
      </c>
      <c r="AJ186" s="16">
        <v>40000</v>
      </c>
      <c r="AK186" s="17"/>
      <c r="AM186" s="38">
        <f t="shared" si="6"/>
        <v>40000</v>
      </c>
    </row>
    <row r="187" spans="1:39" s="6" customFormat="1" ht="57.75" customHeight="1" x14ac:dyDescent="0.2">
      <c r="A187" s="11">
        <v>182</v>
      </c>
      <c r="B187" s="20">
        <v>59186</v>
      </c>
      <c r="C187" s="20" t="s">
        <v>763</v>
      </c>
      <c r="D187" s="20" t="s">
        <v>762</v>
      </c>
      <c r="E187" s="20" t="s">
        <v>764</v>
      </c>
      <c r="F187" s="20" t="s">
        <v>242</v>
      </c>
      <c r="G187" s="17" t="s">
        <v>6</v>
      </c>
      <c r="H187" s="17" t="s">
        <v>243</v>
      </c>
      <c r="I187" s="20" t="s">
        <v>764</v>
      </c>
      <c r="J187" s="17" t="s">
        <v>242</v>
      </c>
      <c r="K187" s="17" t="s">
        <v>6</v>
      </c>
      <c r="L187" s="17" t="s">
        <v>243</v>
      </c>
      <c r="M187" s="17" t="s">
        <v>814</v>
      </c>
      <c r="N187" s="17" t="s">
        <v>831</v>
      </c>
      <c r="O187" s="17" t="s">
        <v>990</v>
      </c>
      <c r="P187" s="17" t="s">
        <v>991</v>
      </c>
      <c r="Q187" s="17" t="s">
        <v>808</v>
      </c>
      <c r="R187" s="17" t="s">
        <v>809</v>
      </c>
      <c r="S187" s="17" t="s">
        <v>992</v>
      </c>
      <c r="T187" s="15" t="s">
        <v>874</v>
      </c>
      <c r="U187" s="17" t="s">
        <v>853</v>
      </c>
      <c r="V187" s="21">
        <v>10.5</v>
      </c>
      <c r="W187" s="21">
        <v>9</v>
      </c>
      <c r="X187" s="21">
        <v>8</v>
      </c>
      <c r="Y187" s="21">
        <v>6</v>
      </c>
      <c r="Z187" s="21">
        <v>13</v>
      </c>
      <c r="AA187" s="21">
        <v>3.5</v>
      </c>
      <c r="AB187" s="21">
        <f t="shared" si="5"/>
        <v>50</v>
      </c>
      <c r="AC187" s="17" t="s">
        <v>813</v>
      </c>
      <c r="AD187" s="18">
        <v>45090</v>
      </c>
      <c r="AE187" s="17">
        <v>10624337</v>
      </c>
      <c r="AF187" s="59" t="s">
        <v>1729</v>
      </c>
      <c r="AG187" s="17" t="s">
        <v>1531</v>
      </c>
      <c r="AH187" s="16">
        <v>66490</v>
      </c>
      <c r="AI187" s="16">
        <v>40000</v>
      </c>
      <c r="AJ187" s="17"/>
      <c r="AK187" s="16">
        <v>40000</v>
      </c>
      <c r="AM187" s="38">
        <f t="shared" si="6"/>
        <v>40000</v>
      </c>
    </row>
    <row r="188" spans="1:39" s="6" customFormat="1" ht="48" customHeight="1" x14ac:dyDescent="0.2">
      <c r="A188" s="11">
        <v>183</v>
      </c>
      <c r="B188" s="20">
        <v>59198</v>
      </c>
      <c r="C188" s="20" t="s">
        <v>771</v>
      </c>
      <c r="D188" s="63" t="s">
        <v>1573</v>
      </c>
      <c r="E188" s="20" t="s">
        <v>772</v>
      </c>
      <c r="F188" s="20" t="s">
        <v>773</v>
      </c>
      <c r="G188" s="17" t="s">
        <v>132</v>
      </c>
      <c r="H188" s="17">
        <v>47841</v>
      </c>
      <c r="I188" s="17" t="s">
        <v>1437</v>
      </c>
      <c r="J188" s="17" t="s">
        <v>63</v>
      </c>
      <c r="K188" s="17" t="s">
        <v>33</v>
      </c>
      <c r="L188" s="17">
        <v>61010</v>
      </c>
      <c r="M188" s="17" t="s">
        <v>814</v>
      </c>
      <c r="N188" s="17" t="s">
        <v>831</v>
      </c>
      <c r="O188" s="17" t="s">
        <v>1438</v>
      </c>
      <c r="P188" s="17" t="s">
        <v>1439</v>
      </c>
      <c r="Q188" s="17" t="s">
        <v>838</v>
      </c>
      <c r="R188" s="17" t="s">
        <v>880</v>
      </c>
      <c r="S188" s="17" t="s">
        <v>1440</v>
      </c>
      <c r="T188" s="15">
        <v>0</v>
      </c>
      <c r="U188" s="17" t="s">
        <v>812</v>
      </c>
      <c r="V188" s="21">
        <v>9</v>
      </c>
      <c r="W188" s="21">
        <v>9</v>
      </c>
      <c r="X188" s="21">
        <v>8</v>
      </c>
      <c r="Y188" s="21">
        <v>7</v>
      </c>
      <c r="Z188" s="21">
        <v>13.5</v>
      </c>
      <c r="AA188" s="21">
        <v>3</v>
      </c>
      <c r="AB188" s="21">
        <f t="shared" si="5"/>
        <v>49.5</v>
      </c>
      <c r="AC188" s="17" t="s">
        <v>826</v>
      </c>
      <c r="AD188" s="18" t="s">
        <v>1769</v>
      </c>
      <c r="AE188" s="17">
        <v>10624341</v>
      </c>
      <c r="AF188" s="59" t="s">
        <v>1730</v>
      </c>
      <c r="AG188" s="17" t="s">
        <v>1531</v>
      </c>
      <c r="AH188" s="16">
        <v>74550</v>
      </c>
      <c r="AI188" s="16">
        <v>40000</v>
      </c>
      <c r="AJ188" s="17"/>
      <c r="AK188" s="16">
        <v>40000</v>
      </c>
      <c r="AM188" s="38">
        <f t="shared" si="6"/>
        <v>40000</v>
      </c>
    </row>
    <row r="189" spans="1:39" s="6" customFormat="1" ht="48.75" customHeight="1" x14ac:dyDescent="0.2">
      <c r="A189" s="11">
        <v>184</v>
      </c>
      <c r="B189" s="20">
        <v>59182</v>
      </c>
      <c r="C189" s="20" t="s">
        <v>760</v>
      </c>
      <c r="D189" s="20" t="s">
        <v>759</v>
      </c>
      <c r="E189" s="20" t="s">
        <v>761</v>
      </c>
      <c r="F189" s="20" t="s">
        <v>89</v>
      </c>
      <c r="G189" s="17" t="s">
        <v>12</v>
      </c>
      <c r="H189" s="17" t="s">
        <v>90</v>
      </c>
      <c r="I189" s="20" t="s">
        <v>761</v>
      </c>
      <c r="J189" s="17" t="s">
        <v>89</v>
      </c>
      <c r="K189" s="17" t="s">
        <v>12</v>
      </c>
      <c r="L189" s="17" t="s">
        <v>90</v>
      </c>
      <c r="M189" s="17" t="s">
        <v>814</v>
      </c>
      <c r="N189" s="17" t="s">
        <v>831</v>
      </c>
      <c r="O189" s="17" t="s">
        <v>987</v>
      </c>
      <c r="P189" s="17" t="s">
        <v>988</v>
      </c>
      <c r="Q189" s="17" t="s">
        <v>838</v>
      </c>
      <c r="R189" s="17" t="s">
        <v>880</v>
      </c>
      <c r="S189" s="17" t="s">
        <v>989</v>
      </c>
      <c r="T189" s="15" t="s">
        <v>874</v>
      </c>
      <c r="U189" s="17" t="s">
        <v>812</v>
      </c>
      <c r="V189" s="21">
        <v>10.5</v>
      </c>
      <c r="W189" s="21">
        <v>9</v>
      </c>
      <c r="X189" s="21">
        <v>8</v>
      </c>
      <c r="Y189" s="21">
        <v>6</v>
      </c>
      <c r="Z189" s="21">
        <v>13</v>
      </c>
      <c r="AA189" s="21">
        <v>3</v>
      </c>
      <c r="AB189" s="21">
        <f t="shared" si="5"/>
        <v>49.5</v>
      </c>
      <c r="AC189" s="17" t="s">
        <v>813</v>
      </c>
      <c r="AD189" s="18">
        <v>45125</v>
      </c>
      <c r="AE189" s="17">
        <v>10624342</v>
      </c>
      <c r="AF189" s="59" t="s">
        <v>1748</v>
      </c>
      <c r="AG189" s="17" t="s">
        <v>1531</v>
      </c>
      <c r="AH189" s="16">
        <v>10000</v>
      </c>
      <c r="AI189" s="16">
        <v>7000</v>
      </c>
      <c r="AJ189" s="17"/>
      <c r="AK189" s="16">
        <v>7000</v>
      </c>
      <c r="AM189" s="38">
        <f t="shared" si="6"/>
        <v>7000</v>
      </c>
    </row>
    <row r="190" spans="1:39" s="6" customFormat="1" ht="63" customHeight="1" x14ac:dyDescent="0.2">
      <c r="A190" s="11">
        <v>185</v>
      </c>
      <c r="B190" s="20">
        <v>58844</v>
      </c>
      <c r="C190" s="20" t="s">
        <v>449</v>
      </c>
      <c r="D190" s="20" t="s">
        <v>448</v>
      </c>
      <c r="E190" s="20" t="s">
        <v>450</v>
      </c>
      <c r="F190" s="20" t="s">
        <v>76</v>
      </c>
      <c r="G190" s="17" t="s">
        <v>6</v>
      </c>
      <c r="H190" s="17" t="s">
        <v>77</v>
      </c>
      <c r="I190" s="17" t="s">
        <v>1460</v>
      </c>
      <c r="J190" s="20" t="s">
        <v>76</v>
      </c>
      <c r="K190" s="17" t="s">
        <v>6</v>
      </c>
      <c r="L190" s="17" t="s">
        <v>77</v>
      </c>
      <c r="M190" s="17" t="s">
        <v>814</v>
      </c>
      <c r="N190" s="17" t="s">
        <v>831</v>
      </c>
      <c r="O190" s="17" t="s">
        <v>1461</v>
      </c>
      <c r="P190" s="17" t="s">
        <v>1462</v>
      </c>
      <c r="Q190" s="17" t="s">
        <v>817</v>
      </c>
      <c r="R190" s="17" t="s">
        <v>938</v>
      </c>
      <c r="S190" s="17" t="s">
        <v>1463</v>
      </c>
      <c r="T190" s="15">
        <v>0</v>
      </c>
      <c r="U190" s="17" t="s">
        <v>812</v>
      </c>
      <c r="V190" s="21">
        <v>10.5</v>
      </c>
      <c r="W190" s="21">
        <v>9</v>
      </c>
      <c r="X190" s="21">
        <v>6</v>
      </c>
      <c r="Y190" s="21">
        <v>7</v>
      </c>
      <c r="Z190" s="21">
        <v>13.5</v>
      </c>
      <c r="AA190" s="21">
        <v>3</v>
      </c>
      <c r="AB190" s="21">
        <f t="shared" si="5"/>
        <v>49</v>
      </c>
      <c r="AC190" s="17" t="s">
        <v>826</v>
      </c>
      <c r="AD190" s="17" t="s">
        <v>1535</v>
      </c>
      <c r="AE190" s="17">
        <v>10624349</v>
      </c>
      <c r="AF190" s="59" t="s">
        <v>1731</v>
      </c>
      <c r="AG190" s="17" t="s">
        <v>1531</v>
      </c>
      <c r="AH190" s="16">
        <v>6310</v>
      </c>
      <c r="AI190" s="16">
        <v>4417</v>
      </c>
      <c r="AJ190" s="17"/>
      <c r="AK190" s="16">
        <v>4417</v>
      </c>
      <c r="AM190" s="38">
        <f t="shared" si="6"/>
        <v>4417</v>
      </c>
    </row>
    <row r="191" spans="1:39" s="6" customFormat="1" ht="62.25" customHeight="1" x14ac:dyDescent="0.2">
      <c r="A191" s="11">
        <v>186</v>
      </c>
      <c r="B191" s="20">
        <v>58702</v>
      </c>
      <c r="C191" s="20" t="s">
        <v>333</v>
      </c>
      <c r="D191" s="20" t="s">
        <v>332</v>
      </c>
      <c r="E191" s="20" t="s">
        <v>334</v>
      </c>
      <c r="F191" s="20" t="s">
        <v>190</v>
      </c>
      <c r="G191" s="17" t="s">
        <v>6</v>
      </c>
      <c r="H191" s="17" t="s">
        <v>40</v>
      </c>
      <c r="I191" s="20" t="s">
        <v>334</v>
      </c>
      <c r="J191" s="17" t="s">
        <v>190</v>
      </c>
      <c r="K191" s="17" t="s">
        <v>6</v>
      </c>
      <c r="L191" s="17" t="s">
        <v>40</v>
      </c>
      <c r="M191" s="17" t="s">
        <v>826</v>
      </c>
      <c r="N191" s="17" t="s">
        <v>831</v>
      </c>
      <c r="O191" s="17" t="s">
        <v>949</v>
      </c>
      <c r="P191" s="17" t="s">
        <v>950</v>
      </c>
      <c r="Q191" s="17" t="s">
        <v>817</v>
      </c>
      <c r="R191" s="17" t="s">
        <v>938</v>
      </c>
      <c r="S191" s="17" t="s">
        <v>951</v>
      </c>
      <c r="T191" s="15" t="s">
        <v>874</v>
      </c>
      <c r="U191" s="17" t="s">
        <v>812</v>
      </c>
      <c r="V191" s="21">
        <v>9</v>
      </c>
      <c r="W191" s="21">
        <v>9</v>
      </c>
      <c r="X191" s="21">
        <v>7</v>
      </c>
      <c r="Y191" s="21">
        <v>7</v>
      </c>
      <c r="Z191" s="21">
        <v>13.5</v>
      </c>
      <c r="AA191" s="21">
        <v>3.5</v>
      </c>
      <c r="AB191" s="21">
        <f t="shared" si="5"/>
        <v>49</v>
      </c>
      <c r="AC191" s="17" t="s">
        <v>813</v>
      </c>
      <c r="AD191" s="17" t="s">
        <v>1535</v>
      </c>
      <c r="AE191" s="17">
        <v>10624347</v>
      </c>
      <c r="AF191" s="59" t="s">
        <v>1732</v>
      </c>
      <c r="AG191" s="17" t="s">
        <v>1531</v>
      </c>
      <c r="AH191" s="16">
        <v>13400</v>
      </c>
      <c r="AI191" s="16">
        <v>9380</v>
      </c>
      <c r="AJ191" s="17"/>
      <c r="AK191" s="16">
        <v>9380</v>
      </c>
      <c r="AM191" s="38">
        <f t="shared" si="6"/>
        <v>9380</v>
      </c>
    </row>
    <row r="192" spans="1:39" s="6" customFormat="1" ht="53.25" customHeight="1" x14ac:dyDescent="0.2">
      <c r="A192" s="11">
        <v>187</v>
      </c>
      <c r="B192" s="20">
        <v>58984</v>
      </c>
      <c r="C192" s="20" t="s">
        <v>556</v>
      </c>
      <c r="D192" s="20" t="s">
        <v>555</v>
      </c>
      <c r="E192" s="20" t="s">
        <v>557</v>
      </c>
      <c r="F192" s="20" t="s">
        <v>558</v>
      </c>
      <c r="G192" s="17" t="s">
        <v>33</v>
      </c>
      <c r="H192" s="17" t="s">
        <v>369</v>
      </c>
      <c r="I192" s="20" t="s">
        <v>557</v>
      </c>
      <c r="J192" s="17" t="s">
        <v>558</v>
      </c>
      <c r="K192" s="17" t="s">
        <v>33</v>
      </c>
      <c r="L192" s="17" t="s">
        <v>369</v>
      </c>
      <c r="M192" s="17" t="s">
        <v>826</v>
      </c>
      <c r="N192" s="17" t="s">
        <v>831</v>
      </c>
      <c r="O192" s="17" t="s">
        <v>1134</v>
      </c>
      <c r="P192" s="17" t="s">
        <v>1252</v>
      </c>
      <c r="Q192" s="17" t="s">
        <v>817</v>
      </c>
      <c r="R192" s="17" t="s">
        <v>818</v>
      </c>
      <c r="S192" s="17" t="s">
        <v>1253</v>
      </c>
      <c r="T192" s="15">
        <v>0</v>
      </c>
      <c r="U192" s="17" t="s">
        <v>812</v>
      </c>
      <c r="V192" s="21">
        <v>10.5</v>
      </c>
      <c r="W192" s="21">
        <v>10.5</v>
      </c>
      <c r="X192" s="21">
        <v>6</v>
      </c>
      <c r="Y192" s="21">
        <v>6</v>
      </c>
      <c r="Z192" s="21">
        <v>13</v>
      </c>
      <c r="AA192" s="21">
        <v>3</v>
      </c>
      <c r="AB192" s="21">
        <f t="shared" si="5"/>
        <v>49</v>
      </c>
      <c r="AC192" s="17" t="s">
        <v>813</v>
      </c>
      <c r="AD192" s="18">
        <v>45044</v>
      </c>
      <c r="AE192" s="17">
        <v>10624348</v>
      </c>
      <c r="AF192" s="59" t="s">
        <v>1733</v>
      </c>
      <c r="AG192" s="17" t="s">
        <v>1531</v>
      </c>
      <c r="AH192" s="16">
        <v>50000</v>
      </c>
      <c r="AI192" s="16">
        <v>35000</v>
      </c>
      <c r="AJ192" s="17"/>
      <c r="AK192" s="16">
        <v>35000</v>
      </c>
      <c r="AM192" s="38">
        <f t="shared" si="6"/>
        <v>35000</v>
      </c>
    </row>
    <row r="193" spans="1:39" s="6" customFormat="1" ht="51.75" customHeight="1" x14ac:dyDescent="0.2">
      <c r="A193" s="11">
        <v>188</v>
      </c>
      <c r="B193" s="20">
        <v>58523</v>
      </c>
      <c r="C193" s="20" t="s">
        <v>188</v>
      </c>
      <c r="D193" s="63" t="s">
        <v>187</v>
      </c>
      <c r="E193" s="20" t="s">
        <v>189</v>
      </c>
      <c r="F193" s="20" t="s">
        <v>190</v>
      </c>
      <c r="G193" s="17" t="s">
        <v>6</v>
      </c>
      <c r="H193" s="17" t="s">
        <v>40</v>
      </c>
      <c r="I193" s="20" t="s">
        <v>189</v>
      </c>
      <c r="J193" s="17" t="s">
        <v>190</v>
      </c>
      <c r="K193" s="17" t="s">
        <v>6</v>
      </c>
      <c r="L193" s="17" t="s">
        <v>40</v>
      </c>
      <c r="M193" s="17" t="s">
        <v>814</v>
      </c>
      <c r="N193" s="17" t="s">
        <v>805</v>
      </c>
      <c r="O193" s="17" t="s">
        <v>1069</v>
      </c>
      <c r="P193" s="17" t="s">
        <v>1070</v>
      </c>
      <c r="Q193" s="17" t="s">
        <v>850</v>
      </c>
      <c r="R193" s="17" t="s">
        <v>901</v>
      </c>
      <c r="S193" s="17" t="s">
        <v>1071</v>
      </c>
      <c r="T193" s="15">
        <v>7.0099999999999996E-2</v>
      </c>
      <c r="U193" s="17" t="s">
        <v>812</v>
      </c>
      <c r="V193" s="21">
        <v>10.5</v>
      </c>
      <c r="W193" s="21">
        <v>7.5</v>
      </c>
      <c r="X193" s="21">
        <v>8</v>
      </c>
      <c r="Y193" s="21">
        <v>6</v>
      </c>
      <c r="Z193" s="21">
        <v>13.5</v>
      </c>
      <c r="AA193" s="21">
        <v>3</v>
      </c>
      <c r="AB193" s="21">
        <f t="shared" si="5"/>
        <v>48.5</v>
      </c>
      <c r="AC193" s="17" t="s">
        <v>813</v>
      </c>
      <c r="AD193" s="18">
        <v>45093</v>
      </c>
      <c r="AE193" s="17">
        <v>10624357</v>
      </c>
      <c r="AF193" s="59" t="s">
        <v>1734</v>
      </c>
      <c r="AG193" s="17" t="s">
        <v>1531</v>
      </c>
      <c r="AH193" s="16">
        <v>28000</v>
      </c>
      <c r="AI193" s="16">
        <v>19600</v>
      </c>
      <c r="AJ193" s="17"/>
      <c r="AK193" s="16">
        <v>19600</v>
      </c>
      <c r="AM193" s="38">
        <f t="shared" si="6"/>
        <v>19600</v>
      </c>
    </row>
    <row r="194" spans="1:39" s="6" customFormat="1" ht="49.5" customHeight="1" x14ac:dyDescent="0.2">
      <c r="A194" s="11">
        <v>189</v>
      </c>
      <c r="B194" s="20">
        <v>58638</v>
      </c>
      <c r="C194" s="20" t="s">
        <v>266</v>
      </c>
      <c r="D194" s="20" t="s">
        <v>265</v>
      </c>
      <c r="E194" s="20" t="s">
        <v>267</v>
      </c>
      <c r="F194" s="20" t="s">
        <v>83</v>
      </c>
      <c r="G194" s="17" t="s">
        <v>59</v>
      </c>
      <c r="H194" s="17" t="s">
        <v>84</v>
      </c>
      <c r="I194" s="20" t="s">
        <v>267</v>
      </c>
      <c r="J194" s="17" t="s">
        <v>83</v>
      </c>
      <c r="K194" s="17" t="s">
        <v>59</v>
      </c>
      <c r="L194" s="17" t="s">
        <v>84</v>
      </c>
      <c r="M194" s="17" t="s">
        <v>814</v>
      </c>
      <c r="N194" s="17" t="s">
        <v>831</v>
      </c>
      <c r="O194" s="17" t="s">
        <v>1306</v>
      </c>
      <c r="P194" s="17" t="s">
        <v>1307</v>
      </c>
      <c r="Q194" s="17" t="s">
        <v>838</v>
      </c>
      <c r="R194" s="17" t="s">
        <v>867</v>
      </c>
      <c r="S194" s="17" t="s">
        <v>1308</v>
      </c>
      <c r="T194" s="15">
        <v>5.9999999999999995E-4</v>
      </c>
      <c r="U194" s="17" t="s">
        <v>812</v>
      </c>
      <c r="V194" s="21">
        <v>9</v>
      </c>
      <c r="W194" s="21">
        <v>9</v>
      </c>
      <c r="X194" s="21">
        <v>8</v>
      </c>
      <c r="Y194" s="21">
        <v>6</v>
      </c>
      <c r="Z194" s="21">
        <v>13</v>
      </c>
      <c r="AA194" s="21">
        <v>3.5</v>
      </c>
      <c r="AB194" s="21">
        <f t="shared" si="5"/>
        <v>48.5</v>
      </c>
      <c r="AC194" s="17" t="s">
        <v>813</v>
      </c>
      <c r="AD194" s="18">
        <v>45090</v>
      </c>
      <c r="AE194" s="17">
        <v>10609432</v>
      </c>
      <c r="AF194" s="59" t="s">
        <v>1735</v>
      </c>
      <c r="AG194" s="17" t="s">
        <v>1531</v>
      </c>
      <c r="AH194" s="16">
        <v>55000</v>
      </c>
      <c r="AI194" s="16">
        <v>38500</v>
      </c>
      <c r="AJ194" s="16">
        <v>38500</v>
      </c>
      <c r="AK194" s="17"/>
      <c r="AM194" s="38">
        <f t="shared" si="6"/>
        <v>38500</v>
      </c>
    </row>
    <row r="195" spans="1:39" s="6" customFormat="1" ht="51" customHeight="1" x14ac:dyDescent="0.2">
      <c r="A195" s="11">
        <v>190</v>
      </c>
      <c r="B195" s="20">
        <v>58694</v>
      </c>
      <c r="C195" s="20" t="s">
        <v>316</v>
      </c>
      <c r="D195" s="20" t="s">
        <v>315</v>
      </c>
      <c r="E195" s="20" t="s">
        <v>317</v>
      </c>
      <c r="F195" s="20" t="s">
        <v>242</v>
      </c>
      <c r="G195" s="17" t="s">
        <v>6</v>
      </c>
      <c r="H195" s="17" t="s">
        <v>243</v>
      </c>
      <c r="I195" s="20" t="s">
        <v>317</v>
      </c>
      <c r="J195" s="17" t="s">
        <v>242</v>
      </c>
      <c r="K195" s="17" t="s">
        <v>6</v>
      </c>
      <c r="L195" s="17" t="s">
        <v>243</v>
      </c>
      <c r="M195" s="17" t="s">
        <v>814</v>
      </c>
      <c r="N195" s="17" t="s">
        <v>805</v>
      </c>
      <c r="O195" s="17" t="s">
        <v>933</v>
      </c>
      <c r="P195" s="17" t="s">
        <v>849</v>
      </c>
      <c r="Q195" s="17" t="s">
        <v>850</v>
      </c>
      <c r="R195" s="17" t="s">
        <v>851</v>
      </c>
      <c r="S195" s="17" t="s">
        <v>934</v>
      </c>
      <c r="T195" s="15" t="s">
        <v>874</v>
      </c>
      <c r="U195" s="17" t="s">
        <v>812</v>
      </c>
      <c r="V195" s="21">
        <v>9</v>
      </c>
      <c r="W195" s="21">
        <v>9</v>
      </c>
      <c r="X195" s="21">
        <v>7</v>
      </c>
      <c r="Y195" s="21">
        <v>7</v>
      </c>
      <c r="Z195" s="21">
        <v>13.5</v>
      </c>
      <c r="AA195" s="21">
        <v>3</v>
      </c>
      <c r="AB195" s="21">
        <f t="shared" si="5"/>
        <v>48.5</v>
      </c>
      <c r="AC195" s="17" t="s">
        <v>813</v>
      </c>
      <c r="AD195" s="18">
        <v>45086</v>
      </c>
      <c r="AE195" s="17">
        <v>10624355</v>
      </c>
      <c r="AF195" s="59" t="s">
        <v>1736</v>
      </c>
      <c r="AG195" s="17" t="s">
        <v>1531</v>
      </c>
      <c r="AH195" s="16">
        <v>50000</v>
      </c>
      <c r="AI195" s="16">
        <v>35000</v>
      </c>
      <c r="AJ195" s="17"/>
      <c r="AK195" s="16">
        <v>35000</v>
      </c>
      <c r="AM195" s="38">
        <f t="shared" si="6"/>
        <v>35000</v>
      </c>
    </row>
    <row r="196" spans="1:39" s="6" customFormat="1" ht="63.75" customHeight="1" x14ac:dyDescent="0.2">
      <c r="A196" s="11">
        <v>191</v>
      </c>
      <c r="B196" s="20">
        <v>59038</v>
      </c>
      <c r="C196" s="20" t="s">
        <v>601</v>
      </c>
      <c r="D196" s="20" t="s">
        <v>600</v>
      </c>
      <c r="E196" s="20" t="s">
        <v>602</v>
      </c>
      <c r="F196" s="20" t="s">
        <v>19</v>
      </c>
      <c r="G196" s="17" t="s">
        <v>6</v>
      </c>
      <c r="H196" s="17" t="s">
        <v>50</v>
      </c>
      <c r="I196" s="20" t="s">
        <v>602</v>
      </c>
      <c r="J196" s="17" t="s">
        <v>19</v>
      </c>
      <c r="K196" s="17" t="s">
        <v>6</v>
      </c>
      <c r="L196" s="17" t="s">
        <v>50</v>
      </c>
      <c r="M196" s="17" t="s">
        <v>814</v>
      </c>
      <c r="N196" s="17" t="s">
        <v>831</v>
      </c>
      <c r="O196" s="17" t="s">
        <v>1222</v>
      </c>
      <c r="P196" s="17" t="s">
        <v>1223</v>
      </c>
      <c r="Q196" s="17" t="s">
        <v>838</v>
      </c>
      <c r="R196" s="17" t="s">
        <v>911</v>
      </c>
      <c r="S196" s="17" t="s">
        <v>1224</v>
      </c>
      <c r="T196" s="15">
        <v>0</v>
      </c>
      <c r="U196" s="17" t="s">
        <v>812</v>
      </c>
      <c r="V196" s="21">
        <v>10.5</v>
      </c>
      <c r="W196" s="21">
        <v>9</v>
      </c>
      <c r="X196" s="21">
        <v>6</v>
      </c>
      <c r="Y196" s="21">
        <v>7</v>
      </c>
      <c r="Z196" s="21">
        <v>13</v>
      </c>
      <c r="AA196" s="21">
        <v>3</v>
      </c>
      <c r="AB196" s="21">
        <f t="shared" si="5"/>
        <v>48.5</v>
      </c>
      <c r="AC196" s="17" t="s">
        <v>813</v>
      </c>
      <c r="AD196" s="17" t="s">
        <v>1770</v>
      </c>
      <c r="AE196" s="17">
        <v>10624365</v>
      </c>
      <c r="AF196" s="59" t="s">
        <v>1737</v>
      </c>
      <c r="AG196" s="17" t="s">
        <v>1531</v>
      </c>
      <c r="AH196" s="16">
        <v>20580</v>
      </c>
      <c r="AI196" s="16">
        <v>14406</v>
      </c>
      <c r="AJ196" s="17"/>
      <c r="AK196" s="16">
        <v>14406</v>
      </c>
      <c r="AM196" s="38">
        <f t="shared" si="6"/>
        <v>14406</v>
      </c>
    </row>
    <row r="197" spans="1:39" s="6" customFormat="1" ht="61.5" customHeight="1" x14ac:dyDescent="0.2">
      <c r="A197" s="11">
        <v>192</v>
      </c>
      <c r="B197" s="20">
        <v>58449</v>
      </c>
      <c r="C197" s="20" t="s">
        <v>114</v>
      </c>
      <c r="D197" s="20" t="s">
        <v>113</v>
      </c>
      <c r="E197" s="20" t="s">
        <v>115</v>
      </c>
      <c r="F197" s="20" t="s">
        <v>116</v>
      </c>
      <c r="G197" s="17" t="s">
        <v>33</v>
      </c>
      <c r="H197" s="17" t="s">
        <v>117</v>
      </c>
      <c r="I197" s="20" t="s">
        <v>115</v>
      </c>
      <c r="J197" s="17" t="s">
        <v>116</v>
      </c>
      <c r="K197" s="17" t="s">
        <v>33</v>
      </c>
      <c r="L197" s="17" t="s">
        <v>117</v>
      </c>
      <c r="M197" s="17" t="s">
        <v>826</v>
      </c>
      <c r="N197" s="17" t="s">
        <v>831</v>
      </c>
      <c r="O197" s="17" t="s">
        <v>1041</v>
      </c>
      <c r="P197" s="17" t="s">
        <v>1042</v>
      </c>
      <c r="Q197" s="17" t="s">
        <v>817</v>
      </c>
      <c r="R197" s="17" t="s">
        <v>818</v>
      </c>
      <c r="S197" s="17" t="s">
        <v>1043</v>
      </c>
      <c r="T197" s="15">
        <v>1.5E-3</v>
      </c>
      <c r="U197" s="17" t="s">
        <v>812</v>
      </c>
      <c r="V197" s="21">
        <v>9</v>
      </c>
      <c r="W197" s="21">
        <v>9</v>
      </c>
      <c r="X197" s="21">
        <v>7</v>
      </c>
      <c r="Y197" s="21">
        <v>6</v>
      </c>
      <c r="Z197" s="21">
        <v>13.5</v>
      </c>
      <c r="AA197" s="21">
        <v>3.5</v>
      </c>
      <c r="AB197" s="21">
        <f t="shared" si="5"/>
        <v>48</v>
      </c>
      <c r="AC197" s="17" t="s">
        <v>813</v>
      </c>
      <c r="AD197" s="18">
        <v>45106</v>
      </c>
      <c r="AE197" s="17">
        <v>10611638</v>
      </c>
      <c r="AF197" s="59" t="s">
        <v>1753</v>
      </c>
      <c r="AG197" s="17" t="s">
        <v>1531</v>
      </c>
      <c r="AH197" s="16">
        <v>13690</v>
      </c>
      <c r="AI197" s="16">
        <v>9583</v>
      </c>
      <c r="AJ197" s="16">
        <v>9583</v>
      </c>
      <c r="AK197" s="17"/>
      <c r="AM197" s="38">
        <f t="shared" si="6"/>
        <v>9583</v>
      </c>
    </row>
    <row r="198" spans="1:39" s="6" customFormat="1" ht="52.5" customHeight="1" x14ac:dyDescent="0.2">
      <c r="A198" s="11">
        <v>193</v>
      </c>
      <c r="B198" s="20">
        <v>59115</v>
      </c>
      <c r="C198" s="20" t="s">
        <v>689</v>
      </c>
      <c r="D198" s="63" t="s">
        <v>1577</v>
      </c>
      <c r="E198" s="20" t="s">
        <v>690</v>
      </c>
      <c r="F198" s="20" t="s">
        <v>152</v>
      </c>
      <c r="G198" s="17" t="s">
        <v>33</v>
      </c>
      <c r="H198" s="17" t="s">
        <v>153</v>
      </c>
      <c r="I198" s="20" t="s">
        <v>690</v>
      </c>
      <c r="J198" s="17" t="s">
        <v>152</v>
      </c>
      <c r="K198" s="17" t="s">
        <v>33</v>
      </c>
      <c r="L198" s="17" t="s">
        <v>153</v>
      </c>
      <c r="M198" s="17" t="s">
        <v>814</v>
      </c>
      <c r="N198" s="17" t="s">
        <v>805</v>
      </c>
      <c r="O198" s="17" t="s">
        <v>1411</v>
      </c>
      <c r="P198" s="17" t="s">
        <v>1412</v>
      </c>
      <c r="Q198" s="17" t="s">
        <v>817</v>
      </c>
      <c r="R198" s="17" t="s">
        <v>1029</v>
      </c>
      <c r="S198" s="17" t="s">
        <v>1413</v>
      </c>
      <c r="T198" s="15">
        <v>0</v>
      </c>
      <c r="U198" s="17" t="s">
        <v>812</v>
      </c>
      <c r="V198" s="21">
        <v>9</v>
      </c>
      <c r="W198" s="21">
        <v>9</v>
      </c>
      <c r="X198" s="21">
        <v>7</v>
      </c>
      <c r="Y198" s="21">
        <v>7</v>
      </c>
      <c r="Z198" s="21">
        <v>13</v>
      </c>
      <c r="AA198" s="21">
        <v>3</v>
      </c>
      <c r="AB198" s="21">
        <f t="shared" ref="AB198:AB223" si="7">V198+W198+X198+Y198+Z198+AA198</f>
        <v>48</v>
      </c>
      <c r="AC198" s="17" t="s">
        <v>813</v>
      </c>
      <c r="AD198" s="18">
        <v>45097</v>
      </c>
      <c r="AE198" s="17">
        <v>10624362</v>
      </c>
      <c r="AF198" s="59" t="s">
        <v>1738</v>
      </c>
      <c r="AG198" s="17" t="s">
        <v>1531</v>
      </c>
      <c r="AH198" s="16">
        <v>38200</v>
      </c>
      <c r="AI198" s="16">
        <v>26740</v>
      </c>
      <c r="AJ198" s="17"/>
      <c r="AK198" s="16">
        <v>26740</v>
      </c>
      <c r="AM198" s="38">
        <f t="shared" si="6"/>
        <v>26740</v>
      </c>
    </row>
    <row r="199" spans="1:39" s="6" customFormat="1" ht="56.25" customHeight="1" x14ac:dyDescent="0.2">
      <c r="A199" s="11">
        <v>194</v>
      </c>
      <c r="B199" s="20">
        <v>59121</v>
      </c>
      <c r="C199" s="20" t="s">
        <v>694</v>
      </c>
      <c r="D199" s="20" t="s">
        <v>693</v>
      </c>
      <c r="E199" s="20" t="s">
        <v>695</v>
      </c>
      <c r="F199" s="20" t="s">
        <v>419</v>
      </c>
      <c r="G199" s="17" t="s">
        <v>12</v>
      </c>
      <c r="H199" s="17" t="s">
        <v>420</v>
      </c>
      <c r="I199" s="20" t="s">
        <v>1417</v>
      </c>
      <c r="J199" s="17" t="s">
        <v>419</v>
      </c>
      <c r="K199" s="17" t="s">
        <v>12</v>
      </c>
      <c r="L199" s="17" t="s">
        <v>420</v>
      </c>
      <c r="M199" s="17" t="s">
        <v>814</v>
      </c>
      <c r="N199" s="17" t="s">
        <v>831</v>
      </c>
      <c r="O199" s="17" t="s">
        <v>1418</v>
      </c>
      <c r="P199" s="17" t="s">
        <v>1419</v>
      </c>
      <c r="Q199" s="17" t="s">
        <v>838</v>
      </c>
      <c r="R199" s="17" t="s">
        <v>880</v>
      </c>
      <c r="S199" s="17" t="s">
        <v>1420</v>
      </c>
      <c r="T199" s="15">
        <v>1.67E-2</v>
      </c>
      <c r="U199" s="17" t="s">
        <v>812</v>
      </c>
      <c r="V199" s="21">
        <v>9</v>
      </c>
      <c r="W199" s="21">
        <v>9</v>
      </c>
      <c r="X199" s="21">
        <v>8</v>
      </c>
      <c r="Y199" s="21">
        <v>6</v>
      </c>
      <c r="Z199" s="21">
        <v>13</v>
      </c>
      <c r="AA199" s="21">
        <v>3</v>
      </c>
      <c r="AB199" s="21">
        <f t="shared" si="7"/>
        <v>48</v>
      </c>
      <c r="AC199" s="17" t="s">
        <v>813</v>
      </c>
      <c r="AD199" s="18">
        <v>45106</v>
      </c>
      <c r="AE199" s="17">
        <v>10609436</v>
      </c>
      <c r="AF199" s="59" t="s">
        <v>1739</v>
      </c>
      <c r="AG199" s="17" t="s">
        <v>1531</v>
      </c>
      <c r="AH199" s="16">
        <v>36190</v>
      </c>
      <c r="AI199" s="16">
        <v>25333</v>
      </c>
      <c r="AJ199" s="16">
        <v>25333</v>
      </c>
      <c r="AK199" s="17"/>
      <c r="AM199" s="38">
        <f t="shared" si="6"/>
        <v>25333</v>
      </c>
    </row>
    <row r="200" spans="1:39" s="6" customFormat="1" ht="61.5" customHeight="1" x14ac:dyDescent="0.2">
      <c r="A200" s="11">
        <v>195</v>
      </c>
      <c r="B200" s="20">
        <v>59191</v>
      </c>
      <c r="C200" s="20" t="s">
        <v>769</v>
      </c>
      <c r="D200" s="20" t="s">
        <v>768</v>
      </c>
      <c r="E200" s="20" t="s">
        <v>770</v>
      </c>
      <c r="F200" s="20" t="s">
        <v>482</v>
      </c>
      <c r="G200" s="17" t="s">
        <v>33</v>
      </c>
      <c r="H200" s="17" t="s">
        <v>483</v>
      </c>
      <c r="I200" s="20" t="s">
        <v>770</v>
      </c>
      <c r="J200" s="17" t="s">
        <v>482</v>
      </c>
      <c r="K200" s="17" t="s">
        <v>33</v>
      </c>
      <c r="L200" s="17" t="s">
        <v>483</v>
      </c>
      <c r="M200" s="17" t="s">
        <v>814</v>
      </c>
      <c r="N200" s="17" t="s">
        <v>805</v>
      </c>
      <c r="O200" s="17" t="s">
        <v>1434</v>
      </c>
      <c r="P200" s="11" t="s">
        <v>1435</v>
      </c>
      <c r="Q200" s="17" t="s">
        <v>817</v>
      </c>
      <c r="R200" s="17" t="s">
        <v>818</v>
      </c>
      <c r="S200" s="17" t="s">
        <v>1436</v>
      </c>
      <c r="T200" s="15">
        <v>0</v>
      </c>
      <c r="U200" s="17" t="s">
        <v>812</v>
      </c>
      <c r="V200" s="21">
        <v>10.5</v>
      </c>
      <c r="W200" s="21">
        <v>9</v>
      </c>
      <c r="X200" s="21">
        <v>6</v>
      </c>
      <c r="Y200" s="21">
        <v>6</v>
      </c>
      <c r="Z200" s="21">
        <v>13</v>
      </c>
      <c r="AA200" s="21">
        <v>3</v>
      </c>
      <c r="AB200" s="21">
        <f t="shared" si="7"/>
        <v>47.5</v>
      </c>
      <c r="AC200" s="17" t="s">
        <v>813</v>
      </c>
      <c r="AD200" s="18">
        <v>45097</v>
      </c>
      <c r="AE200" s="17">
        <v>10624366</v>
      </c>
      <c r="AF200" s="59" t="s">
        <v>1740</v>
      </c>
      <c r="AG200" s="17" t="s">
        <v>1531</v>
      </c>
      <c r="AH200" s="16">
        <v>15000</v>
      </c>
      <c r="AI200" s="16">
        <v>10500</v>
      </c>
      <c r="AJ200" s="17"/>
      <c r="AK200" s="16">
        <v>10500</v>
      </c>
      <c r="AM200" s="38">
        <f t="shared" si="6"/>
        <v>10500</v>
      </c>
    </row>
    <row r="201" spans="1:39" s="6" customFormat="1" ht="45.75" customHeight="1" x14ac:dyDescent="0.2">
      <c r="A201" s="11">
        <v>196</v>
      </c>
      <c r="B201" s="20">
        <v>58475</v>
      </c>
      <c r="C201" s="20" t="s">
        <v>162</v>
      </c>
      <c r="D201" s="20" t="s">
        <v>161</v>
      </c>
      <c r="E201" s="20" t="s">
        <v>163</v>
      </c>
      <c r="F201" s="20" t="s">
        <v>78</v>
      </c>
      <c r="G201" s="17" t="s">
        <v>6</v>
      </c>
      <c r="H201" s="17" t="s">
        <v>79</v>
      </c>
      <c r="I201" s="20" t="s">
        <v>163</v>
      </c>
      <c r="J201" s="17" t="s">
        <v>78</v>
      </c>
      <c r="K201" s="17" t="s">
        <v>6</v>
      </c>
      <c r="L201" s="17" t="s">
        <v>79</v>
      </c>
      <c r="M201" s="17" t="s">
        <v>826</v>
      </c>
      <c r="N201" s="17" t="s">
        <v>831</v>
      </c>
      <c r="O201" s="17" t="s">
        <v>848</v>
      </c>
      <c r="P201" s="17" t="s">
        <v>849</v>
      </c>
      <c r="Q201" s="17" t="s">
        <v>850</v>
      </c>
      <c r="R201" s="17" t="s">
        <v>851</v>
      </c>
      <c r="S201" s="17" t="s">
        <v>852</v>
      </c>
      <c r="T201" s="15" t="s">
        <v>874</v>
      </c>
      <c r="U201" s="17" t="s">
        <v>853</v>
      </c>
      <c r="V201" s="21">
        <v>9</v>
      </c>
      <c r="W201" s="21">
        <v>9</v>
      </c>
      <c r="X201" s="21">
        <v>7</v>
      </c>
      <c r="Y201" s="21">
        <v>6</v>
      </c>
      <c r="Z201" s="21">
        <v>13</v>
      </c>
      <c r="AA201" s="21">
        <v>3</v>
      </c>
      <c r="AB201" s="21">
        <f t="shared" si="7"/>
        <v>47</v>
      </c>
      <c r="AC201" s="17" t="s">
        <v>813</v>
      </c>
      <c r="AD201" s="18">
        <v>44972</v>
      </c>
      <c r="AE201" s="17"/>
      <c r="AF201" s="17"/>
      <c r="AG201" s="17" t="s">
        <v>1529</v>
      </c>
      <c r="AH201" s="16">
        <v>56500</v>
      </c>
      <c r="AI201" s="16">
        <v>39550</v>
      </c>
      <c r="AJ201" s="17"/>
      <c r="AK201" s="16">
        <v>39550</v>
      </c>
      <c r="AM201" s="27"/>
    </row>
    <row r="202" spans="1:39" s="6" customFormat="1" ht="35.25" customHeight="1" x14ac:dyDescent="0.2">
      <c r="A202" s="11">
        <v>197</v>
      </c>
      <c r="B202" s="20">
        <v>58804</v>
      </c>
      <c r="C202" s="20" t="s">
        <v>431</v>
      </c>
      <c r="D202" s="20" t="s">
        <v>430</v>
      </c>
      <c r="E202" s="20" t="s">
        <v>432</v>
      </c>
      <c r="F202" s="20" t="s">
        <v>101</v>
      </c>
      <c r="G202" s="17" t="s">
        <v>59</v>
      </c>
      <c r="H202" s="17" t="s">
        <v>102</v>
      </c>
      <c r="I202" s="20" t="s">
        <v>432</v>
      </c>
      <c r="J202" s="20" t="s">
        <v>101</v>
      </c>
      <c r="K202" s="17" t="s">
        <v>59</v>
      </c>
      <c r="L202" s="17" t="s">
        <v>102</v>
      </c>
      <c r="M202" s="17" t="s">
        <v>826</v>
      </c>
      <c r="N202" s="17" t="s">
        <v>805</v>
      </c>
      <c r="O202" s="17" t="s">
        <v>925</v>
      </c>
      <c r="P202" s="17" t="s">
        <v>1446</v>
      </c>
      <c r="Q202" s="17" t="s">
        <v>838</v>
      </c>
      <c r="R202" s="17" t="s">
        <v>880</v>
      </c>
      <c r="S202" s="17" t="s">
        <v>1447</v>
      </c>
      <c r="T202" s="15" t="s">
        <v>874</v>
      </c>
      <c r="U202" s="17" t="s">
        <v>812</v>
      </c>
      <c r="V202" s="21">
        <v>9</v>
      </c>
      <c r="W202" s="21">
        <v>9</v>
      </c>
      <c r="X202" s="21">
        <v>7</v>
      </c>
      <c r="Y202" s="21">
        <v>6</v>
      </c>
      <c r="Z202" s="21">
        <v>13</v>
      </c>
      <c r="AA202" s="21">
        <v>3</v>
      </c>
      <c r="AB202" s="21">
        <f t="shared" si="7"/>
        <v>47</v>
      </c>
      <c r="AC202" s="17" t="s">
        <v>813</v>
      </c>
      <c r="AD202" s="18">
        <v>44971</v>
      </c>
      <c r="AE202" s="17"/>
      <c r="AF202" s="17"/>
      <c r="AG202" s="17" t="s">
        <v>1529</v>
      </c>
      <c r="AH202" s="16">
        <v>57142.86</v>
      </c>
      <c r="AI202" s="16">
        <v>40000</v>
      </c>
      <c r="AJ202" s="17"/>
      <c r="AK202" s="16">
        <v>40000</v>
      </c>
      <c r="AM202" s="27"/>
    </row>
    <row r="203" spans="1:39" s="6" customFormat="1" ht="50.25" customHeight="1" x14ac:dyDescent="0.2">
      <c r="A203" s="11">
        <v>198</v>
      </c>
      <c r="B203" s="20">
        <v>58817</v>
      </c>
      <c r="C203" s="20" t="s">
        <v>437</v>
      </c>
      <c r="D203" s="20" t="s">
        <v>436</v>
      </c>
      <c r="E203" s="20" t="s">
        <v>438</v>
      </c>
      <c r="F203" s="20" t="s">
        <v>439</v>
      </c>
      <c r="G203" s="17" t="s">
        <v>33</v>
      </c>
      <c r="H203" s="17" t="s">
        <v>440</v>
      </c>
      <c r="I203" s="20" t="s">
        <v>438</v>
      </c>
      <c r="J203" s="20" t="s">
        <v>439</v>
      </c>
      <c r="K203" s="17" t="s">
        <v>33</v>
      </c>
      <c r="L203" s="17" t="s">
        <v>440</v>
      </c>
      <c r="M203" s="17" t="s">
        <v>814</v>
      </c>
      <c r="N203" s="17" t="s">
        <v>805</v>
      </c>
      <c r="O203" s="17" t="s">
        <v>1451</v>
      </c>
      <c r="P203" s="17" t="s">
        <v>849</v>
      </c>
      <c r="Q203" s="17" t="s">
        <v>850</v>
      </c>
      <c r="R203" s="17" t="s">
        <v>901</v>
      </c>
      <c r="S203" s="17" t="s">
        <v>1452</v>
      </c>
      <c r="T203" s="15" t="s">
        <v>874</v>
      </c>
      <c r="U203" s="17" t="s">
        <v>853</v>
      </c>
      <c r="V203" s="21">
        <v>9</v>
      </c>
      <c r="W203" s="21">
        <v>9</v>
      </c>
      <c r="X203" s="21">
        <v>7</v>
      </c>
      <c r="Y203" s="21">
        <v>6</v>
      </c>
      <c r="Z203" s="21">
        <v>13</v>
      </c>
      <c r="AA203" s="21">
        <v>3</v>
      </c>
      <c r="AB203" s="21">
        <f t="shared" si="7"/>
        <v>47</v>
      </c>
      <c r="AC203" s="17" t="s">
        <v>813</v>
      </c>
      <c r="AD203" s="18">
        <v>44938</v>
      </c>
      <c r="AE203" s="17"/>
      <c r="AF203" s="17"/>
      <c r="AG203" s="17" t="s">
        <v>1529</v>
      </c>
      <c r="AH203" s="16">
        <v>54620</v>
      </c>
      <c r="AI203" s="16">
        <v>38234</v>
      </c>
      <c r="AJ203" s="17"/>
      <c r="AK203" s="16">
        <v>38234</v>
      </c>
      <c r="AM203" s="27"/>
    </row>
    <row r="204" spans="1:39" s="6" customFormat="1" ht="53.25" customHeight="1" x14ac:dyDescent="0.2">
      <c r="A204" s="11">
        <v>199</v>
      </c>
      <c r="B204" s="20">
        <v>58974</v>
      </c>
      <c r="C204" s="20" t="s">
        <v>547</v>
      </c>
      <c r="D204" s="20" t="s">
        <v>546</v>
      </c>
      <c r="E204" s="20" t="s">
        <v>548</v>
      </c>
      <c r="F204" s="20" t="s">
        <v>19</v>
      </c>
      <c r="G204" s="17" t="s">
        <v>6</v>
      </c>
      <c r="H204" s="17" t="s">
        <v>50</v>
      </c>
      <c r="I204" s="20" t="s">
        <v>548</v>
      </c>
      <c r="J204" s="17" t="s">
        <v>19</v>
      </c>
      <c r="K204" s="17" t="s">
        <v>6</v>
      </c>
      <c r="L204" s="17" t="s">
        <v>50</v>
      </c>
      <c r="M204" s="17" t="s">
        <v>826</v>
      </c>
      <c r="N204" s="17" t="s">
        <v>831</v>
      </c>
      <c r="O204" s="17" t="s">
        <v>1096</v>
      </c>
      <c r="P204" s="17" t="s">
        <v>1097</v>
      </c>
      <c r="Q204" s="17" t="s">
        <v>850</v>
      </c>
      <c r="R204" s="17" t="s">
        <v>1057</v>
      </c>
      <c r="S204" s="17" t="s">
        <v>1098</v>
      </c>
      <c r="T204" s="15">
        <v>0</v>
      </c>
      <c r="U204" s="17" t="s">
        <v>812</v>
      </c>
      <c r="V204" s="21">
        <v>9</v>
      </c>
      <c r="W204" s="21">
        <v>10.5</v>
      </c>
      <c r="X204" s="21">
        <v>7</v>
      </c>
      <c r="Y204" s="21">
        <v>5</v>
      </c>
      <c r="Z204" s="21">
        <v>12.5</v>
      </c>
      <c r="AA204" s="21">
        <v>3</v>
      </c>
      <c r="AB204" s="21">
        <f t="shared" si="7"/>
        <v>47</v>
      </c>
      <c r="AC204" s="17" t="s">
        <v>813</v>
      </c>
      <c r="AD204" s="17" t="s">
        <v>1536</v>
      </c>
      <c r="AE204" s="17"/>
      <c r="AF204" s="17"/>
      <c r="AG204" s="17" t="s">
        <v>1529</v>
      </c>
      <c r="AH204" s="16">
        <v>55000</v>
      </c>
      <c r="AI204" s="16">
        <v>38500</v>
      </c>
      <c r="AJ204" s="17"/>
      <c r="AK204" s="16">
        <v>38500</v>
      </c>
      <c r="AM204" s="27"/>
    </row>
    <row r="205" spans="1:39" s="6" customFormat="1" ht="60.75" customHeight="1" x14ac:dyDescent="0.2">
      <c r="A205" s="11">
        <v>200</v>
      </c>
      <c r="B205" s="20">
        <v>59173</v>
      </c>
      <c r="C205" s="20" t="s">
        <v>751</v>
      </c>
      <c r="D205" s="20" t="s">
        <v>750</v>
      </c>
      <c r="E205" s="20" t="s">
        <v>752</v>
      </c>
      <c r="F205" s="20" t="s">
        <v>19</v>
      </c>
      <c r="G205" s="17" t="s">
        <v>6</v>
      </c>
      <c r="H205" s="17" t="s">
        <v>21</v>
      </c>
      <c r="I205" s="20" t="s">
        <v>752</v>
      </c>
      <c r="J205" s="17" t="s">
        <v>19</v>
      </c>
      <c r="K205" s="17" t="s">
        <v>6</v>
      </c>
      <c r="L205" s="17" t="s">
        <v>21</v>
      </c>
      <c r="M205" s="17" t="s">
        <v>814</v>
      </c>
      <c r="N205" s="17" t="s">
        <v>831</v>
      </c>
      <c r="O205" s="17" t="s">
        <v>977</v>
      </c>
      <c r="P205" s="17" t="s">
        <v>978</v>
      </c>
      <c r="Q205" s="17" t="s">
        <v>817</v>
      </c>
      <c r="R205" s="17" t="s">
        <v>818</v>
      </c>
      <c r="S205" s="17" t="s">
        <v>979</v>
      </c>
      <c r="T205" s="15" t="s">
        <v>874</v>
      </c>
      <c r="U205" s="17" t="s">
        <v>853</v>
      </c>
      <c r="V205" s="21">
        <v>9</v>
      </c>
      <c r="W205" s="21">
        <v>9</v>
      </c>
      <c r="X205" s="21">
        <v>7</v>
      </c>
      <c r="Y205" s="21">
        <v>6</v>
      </c>
      <c r="Z205" s="21">
        <v>12.5</v>
      </c>
      <c r="AA205" s="21">
        <v>3</v>
      </c>
      <c r="AB205" s="21">
        <f t="shared" si="7"/>
        <v>46.5</v>
      </c>
      <c r="AC205" s="17" t="s">
        <v>813</v>
      </c>
      <c r="AD205" s="23" t="s">
        <v>1760</v>
      </c>
      <c r="AE205" s="17"/>
      <c r="AF205" s="17"/>
      <c r="AG205" s="17" t="s">
        <v>1529</v>
      </c>
      <c r="AH205" s="16">
        <v>7200</v>
      </c>
      <c r="AI205" s="16">
        <v>5040</v>
      </c>
      <c r="AJ205" s="17"/>
      <c r="AK205" s="16">
        <v>5040</v>
      </c>
      <c r="AM205" s="27"/>
    </row>
    <row r="206" spans="1:39" s="6" customFormat="1" ht="57.75" customHeight="1" x14ac:dyDescent="0.2">
      <c r="A206" s="11">
        <v>201</v>
      </c>
      <c r="B206" s="20">
        <v>59113</v>
      </c>
      <c r="C206" s="20" t="s">
        <v>687</v>
      </c>
      <c r="D206" s="20" t="s">
        <v>686</v>
      </c>
      <c r="E206" s="20" t="s">
        <v>688</v>
      </c>
      <c r="F206" s="20" t="s">
        <v>13</v>
      </c>
      <c r="G206" s="17" t="s">
        <v>12</v>
      </c>
      <c r="H206" s="17" t="s">
        <v>97</v>
      </c>
      <c r="I206" s="20" t="s">
        <v>688</v>
      </c>
      <c r="J206" s="17" t="s">
        <v>13</v>
      </c>
      <c r="K206" s="17" t="s">
        <v>12</v>
      </c>
      <c r="L206" s="17" t="s">
        <v>97</v>
      </c>
      <c r="M206" s="17" t="s">
        <v>814</v>
      </c>
      <c r="N206" s="17" t="s">
        <v>831</v>
      </c>
      <c r="O206" s="17" t="s">
        <v>1421</v>
      </c>
      <c r="P206" s="17" t="s">
        <v>1422</v>
      </c>
      <c r="Q206" s="17" t="s">
        <v>808</v>
      </c>
      <c r="R206" s="17" t="s">
        <v>1022</v>
      </c>
      <c r="S206" s="22" t="s">
        <v>1423</v>
      </c>
      <c r="T206" s="17" t="s">
        <v>874</v>
      </c>
      <c r="U206" s="17" t="s">
        <v>853</v>
      </c>
      <c r="V206" s="21">
        <v>9</v>
      </c>
      <c r="W206" s="21">
        <v>9</v>
      </c>
      <c r="X206" s="21">
        <v>6</v>
      </c>
      <c r="Y206" s="21">
        <v>6</v>
      </c>
      <c r="Z206" s="21">
        <v>13</v>
      </c>
      <c r="AA206" s="21">
        <v>3</v>
      </c>
      <c r="AB206" s="21">
        <f t="shared" si="7"/>
        <v>46</v>
      </c>
      <c r="AC206" s="17" t="s">
        <v>826</v>
      </c>
      <c r="AD206" s="18">
        <v>44975</v>
      </c>
      <c r="AE206" s="17"/>
      <c r="AF206" s="17"/>
      <c r="AG206" s="17" t="s">
        <v>1529</v>
      </c>
      <c r="AH206" s="16">
        <v>7300</v>
      </c>
      <c r="AI206" s="16">
        <v>5110</v>
      </c>
      <c r="AJ206" s="17"/>
      <c r="AK206" s="16">
        <v>5110</v>
      </c>
      <c r="AM206" s="27"/>
    </row>
    <row r="207" spans="1:39" s="6" customFormat="1" ht="54" customHeight="1" x14ac:dyDescent="0.2">
      <c r="A207" s="11">
        <v>202</v>
      </c>
      <c r="B207" s="20">
        <v>59145</v>
      </c>
      <c r="C207" s="20" t="s">
        <v>724</v>
      </c>
      <c r="D207" s="20" t="s">
        <v>723</v>
      </c>
      <c r="E207" s="20" t="s">
        <v>725</v>
      </c>
      <c r="F207" s="20" t="s">
        <v>330</v>
      </c>
      <c r="G207" s="17" t="s">
        <v>15</v>
      </c>
      <c r="H207" s="17" t="s">
        <v>726</v>
      </c>
      <c r="I207" s="20" t="s">
        <v>725</v>
      </c>
      <c r="J207" s="17" t="s">
        <v>330</v>
      </c>
      <c r="K207" s="17" t="s">
        <v>15</v>
      </c>
      <c r="L207" s="17" t="s">
        <v>726</v>
      </c>
      <c r="M207" s="17" t="s">
        <v>814</v>
      </c>
      <c r="N207" s="17" t="s">
        <v>831</v>
      </c>
      <c r="O207" s="17" t="s">
        <v>961</v>
      </c>
      <c r="P207" s="17" t="s">
        <v>962</v>
      </c>
      <c r="Q207" s="17" t="s">
        <v>808</v>
      </c>
      <c r="R207" s="17" t="s">
        <v>963</v>
      </c>
      <c r="S207" s="17" t="s">
        <v>964</v>
      </c>
      <c r="T207" s="15">
        <v>0</v>
      </c>
      <c r="U207" s="17" t="s">
        <v>812</v>
      </c>
      <c r="V207" s="21">
        <v>9</v>
      </c>
      <c r="W207" s="21">
        <v>9</v>
      </c>
      <c r="X207" s="21">
        <v>6</v>
      </c>
      <c r="Y207" s="21">
        <v>6</v>
      </c>
      <c r="Z207" s="21">
        <v>13</v>
      </c>
      <c r="AA207" s="21">
        <v>3</v>
      </c>
      <c r="AB207" s="21">
        <f t="shared" si="7"/>
        <v>46</v>
      </c>
      <c r="AC207" s="17" t="s">
        <v>826</v>
      </c>
      <c r="AD207" s="18">
        <v>44975</v>
      </c>
      <c r="AE207" s="17"/>
      <c r="AF207" s="17"/>
      <c r="AG207" s="17" t="s">
        <v>1529</v>
      </c>
      <c r="AH207" s="16">
        <v>16800</v>
      </c>
      <c r="AI207" s="16">
        <v>11760</v>
      </c>
      <c r="AJ207" s="17"/>
      <c r="AK207" s="16">
        <v>11760</v>
      </c>
      <c r="AM207" s="27"/>
    </row>
    <row r="208" spans="1:39" s="6" customFormat="1" ht="66" customHeight="1" x14ac:dyDescent="0.2">
      <c r="A208" s="11">
        <v>203</v>
      </c>
      <c r="B208" s="20">
        <v>58734</v>
      </c>
      <c r="C208" s="20" t="s">
        <v>367</v>
      </c>
      <c r="D208" s="20" t="s">
        <v>366</v>
      </c>
      <c r="E208" s="20" t="s">
        <v>368</v>
      </c>
      <c r="F208" s="20" t="s">
        <v>63</v>
      </c>
      <c r="G208" s="17" t="s">
        <v>33</v>
      </c>
      <c r="H208" s="17" t="s">
        <v>64</v>
      </c>
      <c r="I208" s="20" t="s">
        <v>368</v>
      </c>
      <c r="J208" s="17" t="s">
        <v>63</v>
      </c>
      <c r="K208" s="17" t="s">
        <v>33</v>
      </c>
      <c r="L208" s="17" t="s">
        <v>64</v>
      </c>
      <c r="M208" s="17" t="s">
        <v>826</v>
      </c>
      <c r="N208" s="17" t="s">
        <v>831</v>
      </c>
      <c r="O208" s="17" t="s">
        <v>1193</v>
      </c>
      <c r="P208" s="17" t="s">
        <v>1194</v>
      </c>
      <c r="Q208" s="17" t="s">
        <v>838</v>
      </c>
      <c r="R208" s="17" t="s">
        <v>957</v>
      </c>
      <c r="S208" s="17" t="s">
        <v>1195</v>
      </c>
      <c r="T208" s="15" t="s">
        <v>874</v>
      </c>
      <c r="U208" s="17" t="s">
        <v>853</v>
      </c>
      <c r="V208" s="21">
        <v>9</v>
      </c>
      <c r="W208" s="21">
        <v>7.5</v>
      </c>
      <c r="X208" s="21">
        <v>6</v>
      </c>
      <c r="Y208" s="21">
        <v>6</v>
      </c>
      <c r="Z208" s="21">
        <v>13.5</v>
      </c>
      <c r="AA208" s="21">
        <v>4</v>
      </c>
      <c r="AB208" s="21">
        <f t="shared" si="7"/>
        <v>46</v>
      </c>
      <c r="AC208" s="17" t="s">
        <v>813</v>
      </c>
      <c r="AD208" s="18">
        <v>44971</v>
      </c>
      <c r="AE208" s="17"/>
      <c r="AF208" s="17"/>
      <c r="AG208" s="17" t="s">
        <v>1529</v>
      </c>
      <c r="AH208" s="16">
        <v>45000</v>
      </c>
      <c r="AI208" s="16">
        <v>31500</v>
      </c>
      <c r="AJ208" s="17"/>
      <c r="AK208" s="16">
        <v>31500</v>
      </c>
      <c r="AM208" s="27"/>
    </row>
    <row r="209" spans="1:39" s="6" customFormat="1" ht="63.75" customHeight="1" x14ac:dyDescent="0.2">
      <c r="A209" s="11">
        <v>204</v>
      </c>
      <c r="B209" s="20">
        <v>59044</v>
      </c>
      <c r="C209" s="20" t="s">
        <v>613</v>
      </c>
      <c r="D209" s="20" t="s">
        <v>612</v>
      </c>
      <c r="E209" s="20" t="s">
        <v>614</v>
      </c>
      <c r="F209" s="20" t="s">
        <v>25</v>
      </c>
      <c r="G209" s="17" t="s">
        <v>12</v>
      </c>
      <c r="H209" s="17" t="s">
        <v>26</v>
      </c>
      <c r="I209" s="20" t="s">
        <v>614</v>
      </c>
      <c r="J209" s="20" t="s">
        <v>25</v>
      </c>
      <c r="K209" s="17" t="s">
        <v>12</v>
      </c>
      <c r="L209" s="17" t="s">
        <v>26</v>
      </c>
      <c r="M209" s="17" t="s">
        <v>826</v>
      </c>
      <c r="N209" s="17" t="s">
        <v>805</v>
      </c>
      <c r="O209" s="17" t="s">
        <v>1388</v>
      </c>
      <c r="P209" s="17" t="s">
        <v>1520</v>
      </c>
      <c r="Q209" s="17" t="s">
        <v>871</v>
      </c>
      <c r="R209" s="17" t="s">
        <v>1004</v>
      </c>
      <c r="S209" s="17" t="s">
        <v>1521</v>
      </c>
      <c r="T209" s="15" t="s">
        <v>1519</v>
      </c>
      <c r="U209" s="17" t="s">
        <v>853</v>
      </c>
      <c r="V209" s="21">
        <v>9</v>
      </c>
      <c r="W209" s="21">
        <v>9</v>
      </c>
      <c r="X209" s="21">
        <v>6</v>
      </c>
      <c r="Y209" s="21">
        <v>6</v>
      </c>
      <c r="Z209" s="21">
        <v>13</v>
      </c>
      <c r="AA209" s="21">
        <v>3</v>
      </c>
      <c r="AB209" s="21">
        <f t="shared" si="7"/>
        <v>46</v>
      </c>
      <c r="AC209" s="17" t="s">
        <v>813</v>
      </c>
      <c r="AD209" s="18">
        <v>44945</v>
      </c>
      <c r="AE209" s="17"/>
      <c r="AF209" s="17"/>
      <c r="AG209" s="17" t="s">
        <v>1529</v>
      </c>
      <c r="AH209" s="16">
        <v>42760</v>
      </c>
      <c r="AI209" s="16">
        <v>29932</v>
      </c>
      <c r="AJ209" s="17"/>
      <c r="AK209" s="16">
        <v>29932</v>
      </c>
      <c r="AM209" s="27"/>
    </row>
    <row r="210" spans="1:39" s="6" customFormat="1" ht="62.25" customHeight="1" x14ac:dyDescent="0.2">
      <c r="A210" s="11">
        <v>205</v>
      </c>
      <c r="B210" s="20">
        <v>59089</v>
      </c>
      <c r="C210" s="20" t="s">
        <v>663</v>
      </c>
      <c r="D210" s="20" t="s">
        <v>662</v>
      </c>
      <c r="E210" s="20" t="s">
        <v>664</v>
      </c>
      <c r="F210" s="20" t="s">
        <v>558</v>
      </c>
      <c r="G210" s="17" t="s">
        <v>33</v>
      </c>
      <c r="H210" s="17" t="s">
        <v>369</v>
      </c>
      <c r="I210" s="20" t="s">
        <v>664</v>
      </c>
      <c r="J210" s="17" t="s">
        <v>558</v>
      </c>
      <c r="K210" s="17" t="s">
        <v>33</v>
      </c>
      <c r="L210" s="17" t="s">
        <v>369</v>
      </c>
      <c r="M210" s="17" t="s">
        <v>826</v>
      </c>
      <c r="N210" s="17" t="s">
        <v>831</v>
      </c>
      <c r="O210" s="17" t="s">
        <v>1382</v>
      </c>
      <c r="P210" s="17" t="s">
        <v>1383</v>
      </c>
      <c r="Q210" s="17" t="s">
        <v>838</v>
      </c>
      <c r="R210" s="17" t="s">
        <v>957</v>
      </c>
      <c r="S210" s="17" t="s">
        <v>1384</v>
      </c>
      <c r="T210" s="15" t="s">
        <v>874</v>
      </c>
      <c r="U210" s="17" t="s">
        <v>812</v>
      </c>
      <c r="V210" s="21">
        <v>9</v>
      </c>
      <c r="W210" s="21">
        <v>9</v>
      </c>
      <c r="X210" s="21">
        <v>6</v>
      </c>
      <c r="Y210" s="21">
        <v>6</v>
      </c>
      <c r="Z210" s="21">
        <v>13</v>
      </c>
      <c r="AA210" s="21">
        <v>3</v>
      </c>
      <c r="AB210" s="21">
        <f t="shared" si="7"/>
        <v>46</v>
      </c>
      <c r="AC210" s="17" t="s">
        <v>813</v>
      </c>
      <c r="AD210" s="17" t="s">
        <v>1535</v>
      </c>
      <c r="AE210" s="17"/>
      <c r="AF210" s="17"/>
      <c r="AG210" s="17" t="s">
        <v>1529</v>
      </c>
      <c r="AH210" s="16">
        <v>13780</v>
      </c>
      <c r="AI210" s="16">
        <v>9646</v>
      </c>
      <c r="AJ210" s="17"/>
      <c r="AK210" s="16">
        <v>9646</v>
      </c>
      <c r="AM210" s="27"/>
    </row>
    <row r="211" spans="1:39" s="6" customFormat="1" ht="57" customHeight="1" x14ac:dyDescent="0.2">
      <c r="A211" s="11">
        <v>206</v>
      </c>
      <c r="B211" s="20">
        <v>59147</v>
      </c>
      <c r="C211" s="20" t="s">
        <v>728</v>
      </c>
      <c r="D211" s="20" t="s">
        <v>727</v>
      </c>
      <c r="E211" s="20" t="s">
        <v>729</v>
      </c>
      <c r="F211" s="20" t="s">
        <v>197</v>
      </c>
      <c r="G211" s="17" t="s">
        <v>59</v>
      </c>
      <c r="H211" s="17" t="s">
        <v>198</v>
      </c>
      <c r="I211" s="20" t="s">
        <v>729</v>
      </c>
      <c r="J211" s="17" t="s">
        <v>197</v>
      </c>
      <c r="K211" s="17" t="s">
        <v>59</v>
      </c>
      <c r="L211" s="17" t="s">
        <v>198</v>
      </c>
      <c r="M211" s="17" t="s">
        <v>826</v>
      </c>
      <c r="N211" s="17" t="s">
        <v>831</v>
      </c>
      <c r="O211" s="17" t="s">
        <v>965</v>
      </c>
      <c r="P211" s="17" t="s">
        <v>966</v>
      </c>
      <c r="Q211" s="17" t="s">
        <v>850</v>
      </c>
      <c r="R211" s="17" t="s">
        <v>901</v>
      </c>
      <c r="S211" s="17" t="s">
        <v>967</v>
      </c>
      <c r="T211" s="15" t="s">
        <v>874</v>
      </c>
      <c r="U211" s="17" t="s">
        <v>853</v>
      </c>
      <c r="V211" s="21">
        <v>9</v>
      </c>
      <c r="W211" s="21">
        <v>9</v>
      </c>
      <c r="X211" s="21">
        <v>6</v>
      </c>
      <c r="Y211" s="21">
        <v>6</v>
      </c>
      <c r="Z211" s="21">
        <v>13</v>
      </c>
      <c r="AA211" s="21">
        <v>3</v>
      </c>
      <c r="AB211" s="21">
        <f t="shared" si="7"/>
        <v>46</v>
      </c>
      <c r="AC211" s="17" t="s">
        <v>813</v>
      </c>
      <c r="AD211" s="18">
        <v>44975</v>
      </c>
      <c r="AE211" s="17"/>
      <c r="AF211" s="17"/>
      <c r="AG211" s="17" t="s">
        <v>1529</v>
      </c>
      <c r="AH211" s="16">
        <v>7500</v>
      </c>
      <c r="AI211" s="16">
        <v>5250</v>
      </c>
      <c r="AJ211" s="17"/>
      <c r="AK211" s="16">
        <v>5250</v>
      </c>
      <c r="AM211" s="27"/>
    </row>
    <row r="212" spans="1:39" s="6" customFormat="1" ht="62.25" customHeight="1" x14ac:dyDescent="0.2">
      <c r="A212" s="11">
        <v>207</v>
      </c>
      <c r="B212" s="20">
        <v>59162</v>
      </c>
      <c r="C212" s="20" t="s">
        <v>743</v>
      </c>
      <c r="D212" s="20" t="s">
        <v>742</v>
      </c>
      <c r="E212" s="20" t="s">
        <v>375</v>
      </c>
      <c r="F212" s="20" t="s">
        <v>219</v>
      </c>
      <c r="G212" s="17" t="s">
        <v>6</v>
      </c>
      <c r="H212" s="17" t="s">
        <v>220</v>
      </c>
      <c r="I212" s="20" t="s">
        <v>375</v>
      </c>
      <c r="J212" s="17" t="s">
        <v>219</v>
      </c>
      <c r="K212" s="17" t="s">
        <v>6</v>
      </c>
      <c r="L212" s="17" t="s">
        <v>220</v>
      </c>
      <c r="M212" s="17" t="s">
        <v>814</v>
      </c>
      <c r="N212" s="17" t="s">
        <v>882</v>
      </c>
      <c r="O212" s="17" t="s">
        <v>973</v>
      </c>
      <c r="P212" s="17" t="s">
        <v>974</v>
      </c>
      <c r="Q212" s="17" t="s">
        <v>808</v>
      </c>
      <c r="R212" s="17" t="s">
        <v>975</v>
      </c>
      <c r="S212" s="17" t="s">
        <v>976</v>
      </c>
      <c r="T212" s="15" t="s">
        <v>874</v>
      </c>
      <c r="U212" s="17" t="s">
        <v>853</v>
      </c>
      <c r="V212" s="21">
        <v>9</v>
      </c>
      <c r="W212" s="21">
        <v>7.5</v>
      </c>
      <c r="X212" s="21">
        <v>8</v>
      </c>
      <c r="Y212" s="21">
        <v>5</v>
      </c>
      <c r="Z212" s="21">
        <v>13</v>
      </c>
      <c r="AA212" s="21">
        <v>3</v>
      </c>
      <c r="AB212" s="21">
        <f t="shared" si="7"/>
        <v>45.5</v>
      </c>
      <c r="AC212" s="17" t="s">
        <v>813</v>
      </c>
      <c r="AD212" s="17" t="s">
        <v>1564</v>
      </c>
      <c r="AE212" s="17"/>
      <c r="AF212" s="17"/>
      <c r="AG212" s="17" t="s">
        <v>1529</v>
      </c>
      <c r="AH212" s="16">
        <v>70000</v>
      </c>
      <c r="AI212" s="16">
        <v>40000</v>
      </c>
      <c r="AJ212" s="23"/>
      <c r="AK212" s="16">
        <v>40000</v>
      </c>
      <c r="AM212" s="27"/>
    </row>
    <row r="213" spans="1:39" s="6" customFormat="1" ht="63.75" customHeight="1" x14ac:dyDescent="0.2">
      <c r="A213" s="11">
        <v>208</v>
      </c>
      <c r="B213" s="20">
        <v>58364</v>
      </c>
      <c r="C213" s="20" t="s">
        <v>52</v>
      </c>
      <c r="D213" s="20" t="s">
        <v>51</v>
      </c>
      <c r="E213" s="20" t="s">
        <v>53</v>
      </c>
      <c r="F213" s="20" t="s">
        <v>44</v>
      </c>
      <c r="G213" s="17" t="s">
        <v>15</v>
      </c>
      <c r="H213" s="17" t="s">
        <v>45</v>
      </c>
      <c r="I213" s="20" t="s">
        <v>854</v>
      </c>
      <c r="J213" s="17" t="s">
        <v>44</v>
      </c>
      <c r="K213" s="17" t="s">
        <v>15</v>
      </c>
      <c r="L213" s="17" t="s">
        <v>45</v>
      </c>
      <c r="M213" s="17" t="s">
        <v>813</v>
      </c>
      <c r="N213" s="17" t="s">
        <v>831</v>
      </c>
      <c r="O213" s="17" t="s">
        <v>855</v>
      </c>
      <c r="P213" s="17" t="s">
        <v>856</v>
      </c>
      <c r="Q213" s="17" t="s">
        <v>834</v>
      </c>
      <c r="R213" s="17" t="s">
        <v>843</v>
      </c>
      <c r="S213" s="17" t="s">
        <v>857</v>
      </c>
      <c r="T213" s="15" t="s">
        <v>1523</v>
      </c>
      <c r="U213" s="17" t="s">
        <v>812</v>
      </c>
      <c r="V213" s="21">
        <v>9</v>
      </c>
      <c r="W213" s="21">
        <v>7.5</v>
      </c>
      <c r="X213" s="21">
        <v>6</v>
      </c>
      <c r="Y213" s="21">
        <v>6</v>
      </c>
      <c r="Z213" s="21">
        <v>13</v>
      </c>
      <c r="AA213" s="21">
        <v>3.5</v>
      </c>
      <c r="AB213" s="21">
        <f t="shared" si="7"/>
        <v>45</v>
      </c>
      <c r="AC213" s="17" t="s">
        <v>826</v>
      </c>
      <c r="AD213" s="17" t="s">
        <v>1536</v>
      </c>
      <c r="AE213" s="17"/>
      <c r="AF213" s="17"/>
      <c r="AG213" s="17" t="s">
        <v>1529</v>
      </c>
      <c r="AH213" s="16">
        <v>52000</v>
      </c>
      <c r="AI213" s="16">
        <v>36400</v>
      </c>
      <c r="AJ213" s="17"/>
      <c r="AK213" s="16">
        <v>36400</v>
      </c>
      <c r="AM213" s="27"/>
    </row>
    <row r="214" spans="1:39" s="6" customFormat="1" ht="69" customHeight="1" x14ac:dyDescent="0.2">
      <c r="A214" s="11">
        <v>209</v>
      </c>
      <c r="B214" s="20">
        <v>58603</v>
      </c>
      <c r="C214" s="20" t="s">
        <v>238</v>
      </c>
      <c r="D214" s="20" t="s">
        <v>237</v>
      </c>
      <c r="E214" s="20" t="s">
        <v>239</v>
      </c>
      <c r="F214" s="20" t="s">
        <v>240</v>
      </c>
      <c r="G214" s="17" t="s">
        <v>6</v>
      </c>
      <c r="H214" s="17" t="s">
        <v>241</v>
      </c>
      <c r="I214" s="20" t="s">
        <v>239</v>
      </c>
      <c r="J214" s="17" t="s">
        <v>240</v>
      </c>
      <c r="K214" s="17" t="s">
        <v>6</v>
      </c>
      <c r="L214" s="17" t="s">
        <v>241</v>
      </c>
      <c r="M214" s="17" t="s">
        <v>814</v>
      </c>
      <c r="N214" s="17" t="s">
        <v>831</v>
      </c>
      <c r="O214" s="17" t="s">
        <v>1158</v>
      </c>
      <c r="P214" s="17" t="s">
        <v>849</v>
      </c>
      <c r="Q214" s="17" t="s">
        <v>838</v>
      </c>
      <c r="R214" s="17" t="s">
        <v>957</v>
      </c>
      <c r="S214" s="17" t="s">
        <v>1159</v>
      </c>
      <c r="T214" s="15" t="s">
        <v>874</v>
      </c>
      <c r="U214" s="17" t="s">
        <v>853</v>
      </c>
      <c r="V214" s="21">
        <v>9</v>
      </c>
      <c r="W214" s="21">
        <v>9</v>
      </c>
      <c r="X214" s="21">
        <v>5</v>
      </c>
      <c r="Y214" s="21">
        <v>6</v>
      </c>
      <c r="Z214" s="21">
        <v>13</v>
      </c>
      <c r="AA214" s="21">
        <v>3</v>
      </c>
      <c r="AB214" s="21">
        <f t="shared" si="7"/>
        <v>45</v>
      </c>
      <c r="AC214" s="17" t="s">
        <v>813</v>
      </c>
      <c r="AD214" s="18">
        <v>45006</v>
      </c>
      <c r="AE214" s="17"/>
      <c r="AF214" s="17"/>
      <c r="AG214" s="17" t="s">
        <v>1529</v>
      </c>
      <c r="AH214" s="16">
        <v>55800</v>
      </c>
      <c r="AI214" s="16">
        <v>39060</v>
      </c>
      <c r="AJ214" s="17"/>
      <c r="AK214" s="16">
        <v>39060</v>
      </c>
      <c r="AM214" s="27"/>
    </row>
    <row r="215" spans="1:39" s="6" customFormat="1" ht="59.25" customHeight="1" x14ac:dyDescent="0.2">
      <c r="A215" s="11">
        <v>210</v>
      </c>
      <c r="B215" s="20">
        <v>58361</v>
      </c>
      <c r="C215" s="20" t="s">
        <v>42</v>
      </c>
      <c r="D215" s="20" t="s">
        <v>41</v>
      </c>
      <c r="E215" s="20" t="s">
        <v>43</v>
      </c>
      <c r="F215" s="20" t="s">
        <v>44</v>
      </c>
      <c r="G215" s="17" t="s">
        <v>15</v>
      </c>
      <c r="H215" s="17" t="s">
        <v>45</v>
      </c>
      <c r="I215" s="20" t="s">
        <v>43</v>
      </c>
      <c r="J215" s="17" t="s">
        <v>44</v>
      </c>
      <c r="K215" s="17" t="s">
        <v>15</v>
      </c>
      <c r="L215" s="17" t="s">
        <v>45</v>
      </c>
      <c r="M215" s="17" t="s">
        <v>814</v>
      </c>
      <c r="N215" s="17" t="s">
        <v>831</v>
      </c>
      <c r="O215" s="17" t="s">
        <v>858</v>
      </c>
      <c r="P215" s="17" t="s">
        <v>859</v>
      </c>
      <c r="Q215" s="17" t="s">
        <v>834</v>
      </c>
      <c r="R215" s="8" t="s">
        <v>860</v>
      </c>
      <c r="S215" s="17" t="s">
        <v>861</v>
      </c>
      <c r="T215" s="15" t="s">
        <v>874</v>
      </c>
      <c r="U215" s="17" t="s">
        <v>812</v>
      </c>
      <c r="V215" s="21">
        <v>9</v>
      </c>
      <c r="W215" s="21">
        <v>7.5</v>
      </c>
      <c r="X215" s="21">
        <v>7</v>
      </c>
      <c r="Y215" s="21">
        <v>6</v>
      </c>
      <c r="Z215" s="21">
        <v>12.5</v>
      </c>
      <c r="AA215" s="21">
        <v>2.5</v>
      </c>
      <c r="AB215" s="21">
        <f t="shared" si="7"/>
        <v>44.5</v>
      </c>
      <c r="AC215" s="17" t="s">
        <v>826</v>
      </c>
      <c r="AD215" s="17" t="s">
        <v>1536</v>
      </c>
      <c r="AE215" s="17"/>
      <c r="AF215" s="17"/>
      <c r="AG215" s="17" t="s">
        <v>1529</v>
      </c>
      <c r="AH215" s="16">
        <v>22500</v>
      </c>
      <c r="AI215" s="16">
        <v>15750</v>
      </c>
      <c r="AJ215" s="17"/>
      <c r="AK215" s="16"/>
      <c r="AM215" s="27"/>
    </row>
    <row r="216" spans="1:39" s="6" customFormat="1" ht="60" customHeight="1" x14ac:dyDescent="0.2">
      <c r="A216" s="11">
        <v>211</v>
      </c>
      <c r="B216" s="20">
        <v>58874</v>
      </c>
      <c r="C216" s="20" t="s">
        <v>472</v>
      </c>
      <c r="D216" s="20" t="s">
        <v>471</v>
      </c>
      <c r="E216" s="20" t="s">
        <v>473</v>
      </c>
      <c r="F216" s="20" t="s">
        <v>19</v>
      </c>
      <c r="G216" s="17" t="s">
        <v>6</v>
      </c>
      <c r="H216" s="17" t="s">
        <v>21</v>
      </c>
      <c r="I216" s="20" t="s">
        <v>473</v>
      </c>
      <c r="J216" s="20" t="s">
        <v>19</v>
      </c>
      <c r="K216" s="17" t="s">
        <v>6</v>
      </c>
      <c r="L216" s="17" t="s">
        <v>21</v>
      </c>
      <c r="M216" s="17" t="s">
        <v>826</v>
      </c>
      <c r="N216" s="17" t="s">
        <v>831</v>
      </c>
      <c r="O216" s="17" t="s">
        <v>1481</v>
      </c>
      <c r="P216" s="17" t="s">
        <v>1482</v>
      </c>
      <c r="Q216" s="17" t="s">
        <v>834</v>
      </c>
      <c r="R216" s="17" t="s">
        <v>843</v>
      </c>
      <c r="S216" s="17" t="s">
        <v>1483</v>
      </c>
      <c r="T216" s="15" t="s">
        <v>874</v>
      </c>
      <c r="U216" s="17" t="s">
        <v>812</v>
      </c>
      <c r="V216" s="21">
        <v>9</v>
      </c>
      <c r="W216" s="21">
        <v>7.5</v>
      </c>
      <c r="X216" s="21">
        <v>6</v>
      </c>
      <c r="Y216" s="21">
        <v>6</v>
      </c>
      <c r="Z216" s="21">
        <v>13</v>
      </c>
      <c r="AA216" s="21">
        <v>3</v>
      </c>
      <c r="AB216" s="21">
        <f t="shared" si="7"/>
        <v>44.5</v>
      </c>
      <c r="AC216" s="17" t="s">
        <v>826</v>
      </c>
      <c r="AD216" s="17" t="s">
        <v>1535</v>
      </c>
      <c r="AE216" s="17"/>
      <c r="AF216" s="17"/>
      <c r="AG216" s="17" t="s">
        <v>1529</v>
      </c>
      <c r="AH216" s="16">
        <v>15000</v>
      </c>
      <c r="AI216" s="16">
        <v>10500</v>
      </c>
      <c r="AJ216" s="17"/>
      <c r="AK216" s="16">
        <v>10500</v>
      </c>
      <c r="AM216" s="27"/>
    </row>
    <row r="217" spans="1:39" s="6" customFormat="1" ht="54.75" customHeight="1" x14ac:dyDescent="0.2">
      <c r="A217" s="11">
        <v>212</v>
      </c>
      <c r="B217" s="20">
        <v>58351</v>
      </c>
      <c r="C217" s="20" t="s">
        <v>29</v>
      </c>
      <c r="D217" s="20" t="s">
        <v>28</v>
      </c>
      <c r="E217" s="20" t="s">
        <v>30</v>
      </c>
      <c r="F217" s="20" t="s">
        <v>31</v>
      </c>
      <c r="G217" s="17" t="s">
        <v>33</v>
      </c>
      <c r="H217" s="17" t="s">
        <v>32</v>
      </c>
      <c r="I217" s="17" t="s">
        <v>887</v>
      </c>
      <c r="J217" s="17" t="s">
        <v>31</v>
      </c>
      <c r="K217" s="17" t="s">
        <v>33</v>
      </c>
      <c r="L217" s="17">
        <v>61034</v>
      </c>
      <c r="M217" s="17" t="s">
        <v>826</v>
      </c>
      <c r="N217" s="17" t="s">
        <v>831</v>
      </c>
      <c r="O217" s="17" t="s">
        <v>888</v>
      </c>
      <c r="P217" s="17" t="s">
        <v>889</v>
      </c>
      <c r="Q217" s="17" t="s">
        <v>838</v>
      </c>
      <c r="R217" s="17" t="s">
        <v>839</v>
      </c>
      <c r="S217" s="17" t="s">
        <v>890</v>
      </c>
      <c r="T217" s="15" t="s">
        <v>874</v>
      </c>
      <c r="U217" s="17" t="s">
        <v>812</v>
      </c>
      <c r="V217" s="21">
        <v>9</v>
      </c>
      <c r="W217" s="21">
        <v>9</v>
      </c>
      <c r="X217" s="21">
        <v>6</v>
      </c>
      <c r="Y217" s="21">
        <v>5</v>
      </c>
      <c r="Z217" s="21">
        <v>12.5</v>
      </c>
      <c r="AA217" s="21">
        <v>3</v>
      </c>
      <c r="AB217" s="21">
        <f t="shared" si="7"/>
        <v>44.5</v>
      </c>
      <c r="AC217" s="17" t="s">
        <v>813</v>
      </c>
      <c r="AD217" s="18">
        <v>45021</v>
      </c>
      <c r="AE217" s="17"/>
      <c r="AF217" s="17"/>
      <c r="AG217" s="17" t="s">
        <v>1529</v>
      </c>
      <c r="AH217" s="16">
        <v>57200</v>
      </c>
      <c r="AI217" s="16">
        <v>40000</v>
      </c>
      <c r="AJ217" s="17"/>
      <c r="AK217" s="16">
        <v>40000</v>
      </c>
      <c r="AM217" s="27"/>
    </row>
    <row r="218" spans="1:39" s="6" customFormat="1" ht="51.75" customHeight="1" x14ac:dyDescent="0.2">
      <c r="A218" s="11">
        <v>213</v>
      </c>
      <c r="B218" s="20">
        <v>58354</v>
      </c>
      <c r="C218" s="20" t="s">
        <v>37</v>
      </c>
      <c r="D218" s="20" t="s">
        <v>36</v>
      </c>
      <c r="E218" s="20" t="s">
        <v>38</v>
      </c>
      <c r="F218" s="20" t="s">
        <v>39</v>
      </c>
      <c r="G218" s="17" t="s">
        <v>6</v>
      </c>
      <c r="H218" s="17" t="s">
        <v>40</v>
      </c>
      <c r="I218" s="20" t="s">
        <v>38</v>
      </c>
      <c r="J218" s="17" t="s">
        <v>39</v>
      </c>
      <c r="K218" s="17" t="s">
        <v>6</v>
      </c>
      <c r="L218" s="17" t="s">
        <v>40</v>
      </c>
      <c r="M218" s="17" t="s">
        <v>826</v>
      </c>
      <c r="N218" s="17" t="s">
        <v>831</v>
      </c>
      <c r="O218" s="17" t="s">
        <v>845</v>
      </c>
      <c r="P218" s="17" t="s">
        <v>846</v>
      </c>
      <c r="Q218" s="17" t="s">
        <v>834</v>
      </c>
      <c r="R218" s="67" t="s">
        <v>843</v>
      </c>
      <c r="S218" s="17" t="s">
        <v>847</v>
      </c>
      <c r="T218" s="15">
        <v>0</v>
      </c>
      <c r="U218" s="17" t="s">
        <v>812</v>
      </c>
      <c r="V218" s="21">
        <v>9</v>
      </c>
      <c r="W218" s="21">
        <v>7.5</v>
      </c>
      <c r="X218" s="21">
        <v>6</v>
      </c>
      <c r="Y218" s="21">
        <v>6</v>
      </c>
      <c r="Z218" s="21">
        <v>13</v>
      </c>
      <c r="AA218" s="21">
        <v>3</v>
      </c>
      <c r="AB218" s="21">
        <f t="shared" si="7"/>
        <v>44.5</v>
      </c>
      <c r="AC218" s="17" t="s">
        <v>813</v>
      </c>
      <c r="AD218" s="17" t="s">
        <v>1535</v>
      </c>
      <c r="AE218" s="17"/>
      <c r="AF218" s="17"/>
      <c r="AG218" s="17" t="s">
        <v>1529</v>
      </c>
      <c r="AH218" s="16">
        <v>5950</v>
      </c>
      <c r="AI218" s="16">
        <v>4165</v>
      </c>
      <c r="AJ218" s="17"/>
      <c r="AK218" s="16">
        <v>4165</v>
      </c>
      <c r="AM218" s="27"/>
    </row>
    <row r="219" spans="1:39" s="6" customFormat="1" ht="59.25" customHeight="1" x14ac:dyDescent="0.2">
      <c r="A219" s="11">
        <v>214</v>
      </c>
      <c r="B219" s="20">
        <v>58391</v>
      </c>
      <c r="C219" s="20" t="s">
        <v>916</v>
      </c>
      <c r="D219" s="20" t="s">
        <v>68</v>
      </c>
      <c r="E219" s="20" t="s">
        <v>69</v>
      </c>
      <c r="F219" s="20" t="s">
        <v>70</v>
      </c>
      <c r="G219" s="17" t="s">
        <v>72</v>
      </c>
      <c r="H219" s="17" t="s">
        <v>71</v>
      </c>
      <c r="I219" s="17" t="s">
        <v>917</v>
      </c>
      <c r="J219" s="17" t="s">
        <v>76</v>
      </c>
      <c r="K219" s="17" t="s">
        <v>6</v>
      </c>
      <c r="L219" s="17">
        <v>60022</v>
      </c>
      <c r="M219" s="17" t="s">
        <v>826</v>
      </c>
      <c r="N219" s="17" t="s">
        <v>831</v>
      </c>
      <c r="O219" s="17" t="s">
        <v>918</v>
      </c>
      <c r="P219" s="17" t="s">
        <v>919</v>
      </c>
      <c r="Q219" s="17" t="s">
        <v>896</v>
      </c>
      <c r="R219" s="17" t="s">
        <v>920</v>
      </c>
      <c r="S219" s="17" t="s">
        <v>921</v>
      </c>
      <c r="T219" s="15" t="s">
        <v>874</v>
      </c>
      <c r="U219" s="17" t="s">
        <v>812</v>
      </c>
      <c r="V219" s="21">
        <v>9</v>
      </c>
      <c r="W219" s="21">
        <v>7.5</v>
      </c>
      <c r="X219" s="21">
        <v>6</v>
      </c>
      <c r="Y219" s="21">
        <v>6</v>
      </c>
      <c r="Z219" s="21">
        <v>13</v>
      </c>
      <c r="AA219" s="21">
        <v>3</v>
      </c>
      <c r="AB219" s="21">
        <f t="shared" si="7"/>
        <v>44.5</v>
      </c>
      <c r="AC219" s="17" t="s">
        <v>813</v>
      </c>
      <c r="AD219" s="18">
        <v>44965</v>
      </c>
      <c r="AE219" s="17"/>
      <c r="AF219" s="17"/>
      <c r="AG219" s="17" t="s">
        <v>1529</v>
      </c>
      <c r="AH219" s="16">
        <v>30000</v>
      </c>
      <c r="AI219" s="16">
        <v>21000</v>
      </c>
      <c r="AJ219" s="17"/>
      <c r="AK219" s="16">
        <v>21000</v>
      </c>
      <c r="AM219" s="27"/>
    </row>
    <row r="220" spans="1:39" s="6" customFormat="1" ht="62.25" customHeight="1" x14ac:dyDescent="0.2">
      <c r="A220" s="11">
        <v>215</v>
      </c>
      <c r="B220" s="20">
        <v>59078</v>
      </c>
      <c r="C220" s="20" t="s">
        <v>646</v>
      </c>
      <c r="D220" s="20" t="s">
        <v>645</v>
      </c>
      <c r="E220" s="20" t="s">
        <v>647</v>
      </c>
      <c r="F220" s="20" t="s">
        <v>78</v>
      </c>
      <c r="G220" s="17" t="s">
        <v>6</v>
      </c>
      <c r="H220" s="17" t="s">
        <v>79</v>
      </c>
      <c r="I220" s="17" t="s">
        <v>1363</v>
      </c>
      <c r="J220" s="17" t="s">
        <v>1364</v>
      </c>
      <c r="K220" s="17" t="s">
        <v>6</v>
      </c>
      <c r="L220" s="17">
        <v>60026</v>
      </c>
      <c r="M220" s="17" t="s">
        <v>826</v>
      </c>
      <c r="N220" s="17" t="s">
        <v>882</v>
      </c>
      <c r="O220" s="17" t="s">
        <v>1366</v>
      </c>
      <c r="P220" s="17" t="s">
        <v>1367</v>
      </c>
      <c r="Q220" s="17" t="s">
        <v>808</v>
      </c>
      <c r="R220" s="17" t="s">
        <v>975</v>
      </c>
      <c r="S220" s="17" t="s">
        <v>1368</v>
      </c>
      <c r="T220" s="15" t="s">
        <v>874</v>
      </c>
      <c r="U220" s="17" t="s">
        <v>1365</v>
      </c>
      <c r="V220" s="21">
        <v>9</v>
      </c>
      <c r="W220" s="21">
        <v>7.5</v>
      </c>
      <c r="X220" s="21">
        <v>7</v>
      </c>
      <c r="Y220" s="21">
        <v>5</v>
      </c>
      <c r="Z220" s="21">
        <v>13</v>
      </c>
      <c r="AA220" s="21">
        <v>3</v>
      </c>
      <c r="AB220" s="21">
        <f t="shared" si="7"/>
        <v>44.5</v>
      </c>
      <c r="AC220" s="17" t="s">
        <v>813</v>
      </c>
      <c r="AD220" s="17" t="s">
        <v>1535</v>
      </c>
      <c r="AE220" s="17"/>
      <c r="AF220" s="17"/>
      <c r="AG220" s="17" t="s">
        <v>1529</v>
      </c>
      <c r="AH220" s="16">
        <v>70000</v>
      </c>
      <c r="AI220" s="16">
        <v>40000</v>
      </c>
      <c r="AJ220" s="17"/>
      <c r="AK220" s="16">
        <v>40000</v>
      </c>
      <c r="AM220" s="27"/>
    </row>
    <row r="221" spans="1:39" s="6" customFormat="1" ht="60" customHeight="1" x14ac:dyDescent="0.2">
      <c r="A221" s="11">
        <v>216</v>
      </c>
      <c r="B221" s="20">
        <v>58852</v>
      </c>
      <c r="C221" s="20" t="s">
        <v>457</v>
      </c>
      <c r="D221" s="20" t="s">
        <v>456</v>
      </c>
      <c r="E221" s="20" t="s">
        <v>458</v>
      </c>
      <c r="F221" s="20" t="s">
        <v>101</v>
      </c>
      <c r="G221" s="17" t="s">
        <v>59</v>
      </c>
      <c r="H221" s="17" t="s">
        <v>102</v>
      </c>
      <c r="I221" s="20" t="s">
        <v>458</v>
      </c>
      <c r="J221" s="20" t="s">
        <v>101</v>
      </c>
      <c r="K221" s="17" t="s">
        <v>59</v>
      </c>
      <c r="L221" s="17" t="s">
        <v>102</v>
      </c>
      <c r="M221" s="17" t="s">
        <v>814</v>
      </c>
      <c r="N221" s="17" t="s">
        <v>831</v>
      </c>
      <c r="O221" s="17" t="s">
        <v>1467</v>
      </c>
      <c r="P221" s="17" t="s">
        <v>1468</v>
      </c>
      <c r="Q221" s="17" t="s">
        <v>834</v>
      </c>
      <c r="R221" s="17" t="s">
        <v>843</v>
      </c>
      <c r="S221" s="17" t="s">
        <v>1469</v>
      </c>
      <c r="T221" s="15" t="s">
        <v>874</v>
      </c>
      <c r="U221" s="17" t="s">
        <v>812</v>
      </c>
      <c r="V221" s="21">
        <v>9</v>
      </c>
      <c r="W221" s="21">
        <v>9</v>
      </c>
      <c r="X221" s="21">
        <v>6</v>
      </c>
      <c r="Y221" s="21">
        <v>5</v>
      </c>
      <c r="Z221" s="21">
        <v>12.5</v>
      </c>
      <c r="AA221" s="21">
        <v>2.5</v>
      </c>
      <c r="AB221" s="21">
        <f t="shared" si="7"/>
        <v>44</v>
      </c>
      <c r="AC221" s="17" t="s">
        <v>813</v>
      </c>
      <c r="AD221" s="18">
        <v>45029</v>
      </c>
      <c r="AE221" s="17"/>
      <c r="AF221" s="17"/>
      <c r="AG221" s="17" t="s">
        <v>1529</v>
      </c>
      <c r="AH221" s="16">
        <v>58000</v>
      </c>
      <c r="AI221" s="16">
        <v>40000</v>
      </c>
      <c r="AJ221" s="17"/>
      <c r="AK221" s="16">
        <v>40000</v>
      </c>
      <c r="AM221" s="27"/>
    </row>
    <row r="222" spans="1:39" s="6" customFormat="1" ht="50.25" customHeight="1" x14ac:dyDescent="0.2">
      <c r="A222" s="11">
        <v>217</v>
      </c>
      <c r="B222" s="17">
        <v>58935</v>
      </c>
      <c r="C222" s="66" t="s">
        <v>504</v>
      </c>
      <c r="D222" s="17" t="s">
        <v>503</v>
      </c>
      <c r="E222" s="66" t="s">
        <v>505</v>
      </c>
      <c r="F222" s="66" t="s">
        <v>506</v>
      </c>
      <c r="G222" s="17" t="s">
        <v>59</v>
      </c>
      <c r="H222" s="17" t="s">
        <v>253</v>
      </c>
      <c r="I222" s="17" t="s">
        <v>505</v>
      </c>
      <c r="J222" s="17" t="s">
        <v>506</v>
      </c>
      <c r="K222" s="17" t="s">
        <v>59</v>
      </c>
      <c r="L222" s="17" t="s">
        <v>253</v>
      </c>
      <c r="M222" s="17" t="s">
        <v>826</v>
      </c>
      <c r="N222" s="17" t="s">
        <v>831</v>
      </c>
      <c r="O222" s="17" t="s">
        <v>1132</v>
      </c>
      <c r="P222" s="17" t="s">
        <v>1133</v>
      </c>
      <c r="Q222" s="17" t="s">
        <v>834</v>
      </c>
      <c r="R222" s="17" t="s">
        <v>860</v>
      </c>
      <c r="S222" s="17" t="s">
        <v>1124</v>
      </c>
      <c r="T222" s="17" t="s">
        <v>874</v>
      </c>
      <c r="U222" s="17" t="s">
        <v>812</v>
      </c>
      <c r="V222" s="21">
        <v>9</v>
      </c>
      <c r="W222" s="21">
        <v>7.5</v>
      </c>
      <c r="X222" s="21">
        <v>6</v>
      </c>
      <c r="Y222" s="21">
        <v>5</v>
      </c>
      <c r="Z222" s="21">
        <v>12.5</v>
      </c>
      <c r="AA222" s="21">
        <v>3</v>
      </c>
      <c r="AB222" s="21">
        <f t="shared" si="7"/>
        <v>43</v>
      </c>
      <c r="AC222" s="17" t="s">
        <v>826</v>
      </c>
      <c r="AD222" s="18">
        <v>44972</v>
      </c>
      <c r="AE222" s="17"/>
      <c r="AF222" s="17"/>
      <c r="AG222" s="17" t="s">
        <v>1529</v>
      </c>
      <c r="AH222" s="16">
        <v>60000</v>
      </c>
      <c r="AI222" s="16">
        <v>40000</v>
      </c>
      <c r="AJ222" s="17"/>
      <c r="AK222" s="16">
        <v>40000</v>
      </c>
      <c r="AL222" s="68"/>
      <c r="AM222" s="68"/>
    </row>
    <row r="223" spans="1:39" s="6" customFormat="1" ht="52.5" customHeight="1" x14ac:dyDescent="0.2">
      <c r="A223" s="11">
        <v>218</v>
      </c>
      <c r="B223" s="20">
        <v>58950</v>
      </c>
      <c r="C223" s="20" t="s">
        <v>525</v>
      </c>
      <c r="D223" s="20" t="s">
        <v>524</v>
      </c>
      <c r="E223" s="20" t="s">
        <v>526</v>
      </c>
      <c r="F223" s="20" t="s">
        <v>101</v>
      </c>
      <c r="G223" s="17" t="s">
        <v>59</v>
      </c>
      <c r="H223" s="17" t="s">
        <v>102</v>
      </c>
      <c r="I223" s="20" t="s">
        <v>526</v>
      </c>
      <c r="J223" s="17" t="s">
        <v>101</v>
      </c>
      <c r="K223" s="17" t="s">
        <v>59</v>
      </c>
      <c r="L223" s="17" t="s">
        <v>102</v>
      </c>
      <c r="M223" s="17" t="s">
        <v>814</v>
      </c>
      <c r="N223" s="17" t="s">
        <v>831</v>
      </c>
      <c r="O223" s="17" t="s">
        <v>1122</v>
      </c>
      <c r="P223" s="17" t="s">
        <v>1123</v>
      </c>
      <c r="Q223" s="17" t="s">
        <v>834</v>
      </c>
      <c r="R223" s="17" t="s">
        <v>843</v>
      </c>
      <c r="S223" s="23" t="s">
        <v>1211</v>
      </c>
      <c r="T223" s="15" t="s">
        <v>874</v>
      </c>
      <c r="U223" s="17" t="s">
        <v>812</v>
      </c>
      <c r="V223" s="21">
        <v>6</v>
      </c>
      <c r="W223" s="21">
        <v>6</v>
      </c>
      <c r="X223" s="21">
        <v>6</v>
      </c>
      <c r="Y223" s="21">
        <v>5</v>
      </c>
      <c r="Z223" s="21">
        <v>12.5</v>
      </c>
      <c r="AA223" s="21">
        <v>2.5</v>
      </c>
      <c r="AB223" s="21">
        <f t="shared" si="7"/>
        <v>38</v>
      </c>
      <c r="AC223" s="17" t="s">
        <v>813</v>
      </c>
      <c r="AD223" s="18">
        <v>44974</v>
      </c>
      <c r="AE223" s="17"/>
      <c r="AF223" s="17"/>
      <c r="AG223" s="17" t="s">
        <v>1529</v>
      </c>
      <c r="AH223" s="16">
        <v>58000</v>
      </c>
      <c r="AI223" s="16">
        <v>40000</v>
      </c>
      <c r="AJ223" s="17"/>
      <c r="AK223" s="16">
        <v>40000</v>
      </c>
      <c r="AM223" s="27"/>
    </row>
    <row r="224" spans="1:39" x14ac:dyDescent="0.2">
      <c r="A224" s="27"/>
      <c r="B224" s="6"/>
      <c r="C224" s="39"/>
      <c r="D224" s="6"/>
      <c r="E224" s="6"/>
      <c r="F224" s="6"/>
      <c r="G224" s="6"/>
      <c r="H224" s="6"/>
      <c r="I224" s="6"/>
      <c r="J224" s="40"/>
      <c r="K224" s="6"/>
      <c r="L224" s="6"/>
      <c r="M224" s="6"/>
      <c r="N224" s="6"/>
      <c r="O224" s="6"/>
      <c r="P224" s="6"/>
      <c r="Q224" s="6"/>
      <c r="R224" s="40"/>
      <c r="S224" s="6"/>
      <c r="T224" s="41"/>
      <c r="U224" s="6"/>
      <c r="V224" s="6"/>
      <c r="W224" s="6"/>
      <c r="X224" s="6"/>
      <c r="Y224" s="6"/>
      <c r="Z224" s="6"/>
      <c r="AA224" s="6"/>
      <c r="AB224" s="6"/>
      <c r="AC224" s="6"/>
      <c r="AD224" s="6"/>
      <c r="AE224" s="6"/>
      <c r="AF224" s="6"/>
      <c r="AG224" s="6"/>
      <c r="AH224" s="42">
        <f>SUM(AH32:AH200)</f>
        <v>7819621.5100000007</v>
      </c>
      <c r="AI224" s="42">
        <f t="shared" ref="AI224:AK224" si="8">SUM(AI32:AI200)</f>
        <v>5151026.29</v>
      </c>
      <c r="AJ224" s="42">
        <f t="shared" si="8"/>
        <v>2185424.8199999998</v>
      </c>
      <c r="AK224" s="42">
        <f t="shared" si="8"/>
        <v>2942967.1599999997</v>
      </c>
      <c r="AL224" s="42"/>
      <c r="AM224" s="43">
        <f>SUM(AM32:AM223)</f>
        <v>5128391.9800000004</v>
      </c>
    </row>
    <row r="225" spans="1:39" x14ac:dyDescent="0.2">
      <c r="A225" s="44" t="s">
        <v>1533</v>
      </c>
      <c r="B225" s="45"/>
      <c r="C225" s="6"/>
      <c r="D225" s="46"/>
      <c r="E225" s="6"/>
      <c r="F225" s="6"/>
      <c r="G225" s="6"/>
      <c r="H225" s="6"/>
      <c r="I225" s="6"/>
      <c r="J225" s="40"/>
      <c r="K225" s="6"/>
      <c r="L225" s="6"/>
      <c r="M225" s="6"/>
      <c r="N225" s="6"/>
      <c r="O225" s="6"/>
      <c r="P225" s="6"/>
      <c r="Q225" s="6"/>
      <c r="R225" s="40"/>
      <c r="S225" s="6"/>
      <c r="T225" s="41"/>
      <c r="U225" s="6"/>
      <c r="V225" s="6"/>
      <c r="W225" s="6"/>
      <c r="X225" s="6"/>
      <c r="Y225" s="6"/>
      <c r="Z225" s="6"/>
      <c r="AA225" s="6"/>
      <c r="AB225" s="6"/>
      <c r="AC225" s="6"/>
      <c r="AD225" s="6"/>
      <c r="AE225" s="6"/>
      <c r="AF225" s="6"/>
      <c r="AG225" s="6"/>
      <c r="AH225" s="6"/>
      <c r="AI225" s="6"/>
      <c r="AJ225" s="6"/>
      <c r="AK225" s="6"/>
      <c r="AL225" s="6"/>
      <c r="AM225" s="27"/>
    </row>
    <row r="226" spans="1:39" x14ac:dyDescent="0.2">
      <c r="A226" s="44" t="s">
        <v>1761</v>
      </c>
      <c r="B226" s="45"/>
      <c r="C226" s="6"/>
      <c r="D226" s="46"/>
      <c r="E226" s="6"/>
      <c r="F226" s="6"/>
      <c r="G226" s="6"/>
      <c r="H226" s="6"/>
      <c r="I226" s="6"/>
      <c r="J226" s="40"/>
      <c r="K226" s="6"/>
      <c r="L226" s="6"/>
      <c r="M226" s="6"/>
      <c r="N226" s="6"/>
      <c r="O226" s="6"/>
      <c r="P226" s="6"/>
      <c r="Q226" s="6"/>
      <c r="R226" s="40"/>
      <c r="S226" s="6"/>
      <c r="T226" s="41"/>
      <c r="U226" s="6"/>
      <c r="V226" s="6"/>
      <c r="W226" s="6"/>
      <c r="X226" s="6"/>
      <c r="Y226" s="6"/>
      <c r="Z226" s="6"/>
      <c r="AA226" s="6"/>
      <c r="AB226" s="6"/>
      <c r="AC226" s="6"/>
      <c r="AD226" s="6"/>
      <c r="AE226" s="6"/>
      <c r="AF226" s="6"/>
      <c r="AG226" s="6"/>
      <c r="AH226" s="6"/>
      <c r="AI226" s="6"/>
      <c r="AJ226" s="6"/>
      <c r="AK226" s="6"/>
      <c r="AL226" s="47"/>
      <c r="AM226" s="27"/>
    </row>
    <row r="228" spans="1:39" x14ac:dyDescent="0.2">
      <c r="AL228" s="24"/>
    </row>
  </sheetData>
  <autoFilter ref="A5:AK226" xr:uid="{00000000-0009-0000-0000-000000000000}"/>
  <sortState ref="A6:AM223">
    <sortCondition descending="1" ref="AB6:AB223"/>
    <sortCondition descending="1" ref="AC6:AC223"/>
  </sortState>
  <mergeCells count="3">
    <mergeCell ref="I4:L4"/>
    <mergeCell ref="V4:AA4"/>
    <mergeCell ref="E4:H4"/>
  </mergeCells>
  <phoneticPr fontId="0" type="noConversion"/>
  <dataValidations count="1">
    <dataValidation type="list" allowBlank="1" showInputMessage="1" showErrorMessage="1" sqref="AG6:AG31 AG33:AG223" xr:uid="{00000000-0002-0000-0000-000000000000}">
      <formula1>"AMMESSO E FINANZIABILE, AMMESSO MA NON FINANZIABILE"</formula1>
    </dataValidation>
  </dataValidations>
  <pageMargins left="0.98425196850393704" right="0.98425196850393704" top="0.98425196850393704" bottom="0.98425196850393704" header="0.98425196850393704" footer="0.98425196850393704"/>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rptIstruttoriaDomande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2022-07-18T11:00:09Z</dcterms:created>
  <dcterms:modified xsi:type="dcterms:W3CDTF">2023-03-29T08:28:33Z</dcterms:modified>
</cp:coreProperties>
</file>